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6.7\"/>
    </mc:Choice>
  </mc:AlternateContent>
  <bookViews>
    <workbookView xWindow="-120" yWindow="-120" windowWidth="20730" windowHeight="11160" firstSheet="2" activeTab="2"/>
  </bookViews>
  <sheets>
    <sheet name="danh sach nop" sheetId="1" state="hidden" r:id="rId1"/>
    <sheet name="MAU THU HO SO" sheetId="8" state="hidden" r:id="rId2"/>
    <sheet name="Danh sach chi tiet" sheetId="4" r:id="rId3"/>
    <sheet name="Danh muc" sheetId="5" state="hidden" r:id="rId4"/>
    <sheet name="THONG KE" sheetId="2" state="hidden" r:id="rId5"/>
  </sheets>
  <definedNames>
    <definedName name="_xlnm._FilterDatabase" localSheetId="2" hidden="1">'Danh sach chi tiet'!$A$6:$AO$7</definedName>
    <definedName name="_xlnm._FilterDatabase" localSheetId="0" hidden="1">'danh sach nop'!$A$1:$G$315</definedName>
    <definedName name="_xlnm._FilterDatabase" localSheetId="1" hidden="1">'MAU THU HO SO'!$A$4:$S$28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86" i="4" l="1"/>
  <c r="AF286" i="4" s="1"/>
  <c r="AG286" i="4"/>
  <c r="AH286" i="4" s="1"/>
  <c r="AI286" i="4"/>
  <c r="AJ286" i="4" s="1"/>
  <c r="AK286" i="4"/>
  <c r="AL286" i="4" s="1"/>
  <c r="AM286" i="4"/>
  <c r="AN286" i="4"/>
  <c r="AO286" i="4"/>
  <c r="AE117" i="4"/>
  <c r="AF117" i="4" s="1"/>
  <c r="AG117" i="4"/>
  <c r="AH117" i="4" s="1"/>
  <c r="AI117" i="4"/>
  <c r="AJ117" i="4" s="1"/>
  <c r="AK117" i="4"/>
  <c r="AL117" i="4" s="1"/>
  <c r="AM117" i="4"/>
  <c r="AN117" i="4"/>
  <c r="AO117" i="4"/>
  <c r="AE218" i="4"/>
  <c r="AF218" i="4" s="1"/>
  <c r="AG218" i="4"/>
  <c r="AH218" i="4" s="1"/>
  <c r="AI218" i="4"/>
  <c r="AJ218" i="4" s="1"/>
  <c r="AK218" i="4"/>
  <c r="AL218" i="4" s="1"/>
  <c r="AM218" i="4"/>
  <c r="AN218" i="4"/>
  <c r="AO218" i="4"/>
  <c r="AE287" i="4"/>
  <c r="AF287" i="4" s="1"/>
  <c r="AG287" i="4"/>
  <c r="AH287" i="4" s="1"/>
  <c r="AI287" i="4"/>
  <c r="AJ287" i="4" s="1"/>
  <c r="AK287" i="4"/>
  <c r="AL287" i="4" s="1"/>
  <c r="AM287" i="4"/>
  <c r="AN287" i="4"/>
  <c r="AO287" i="4"/>
  <c r="AE7" i="4"/>
  <c r="AF7" i="4" s="1"/>
  <c r="AG7" i="4"/>
  <c r="AH7" i="4" s="1"/>
  <c r="AI7" i="4"/>
  <c r="AJ7" i="4" s="1"/>
  <c r="AK7" i="4"/>
  <c r="AL7" i="4" s="1"/>
  <c r="AM7" i="4"/>
  <c r="AN7" i="4"/>
  <c r="AO7" i="4"/>
  <c r="AE8" i="4"/>
  <c r="AF8" i="4" s="1"/>
  <c r="AG8" i="4"/>
  <c r="AH8" i="4" s="1"/>
  <c r="AI8" i="4"/>
  <c r="AJ8" i="4" s="1"/>
  <c r="AK8" i="4"/>
  <c r="AL8" i="4" s="1"/>
  <c r="AM8" i="4"/>
  <c r="AN8" i="4"/>
  <c r="AO8" i="4"/>
  <c r="AE9" i="4"/>
  <c r="AF9" i="4" s="1"/>
  <c r="AG9" i="4"/>
  <c r="AH9" i="4" s="1"/>
  <c r="AI9" i="4"/>
  <c r="AJ9" i="4" s="1"/>
  <c r="AK9" i="4"/>
  <c r="AL9" i="4" s="1"/>
  <c r="AM9" i="4"/>
  <c r="AN9" i="4"/>
  <c r="AO9" i="4"/>
  <c r="AE10" i="4"/>
  <c r="AF10" i="4" s="1"/>
  <c r="AG10" i="4"/>
  <c r="AH10" i="4" s="1"/>
  <c r="AI10" i="4"/>
  <c r="AJ10" i="4" s="1"/>
  <c r="AK10" i="4"/>
  <c r="AL10" i="4" s="1"/>
  <c r="AM10" i="4"/>
  <c r="AN10" i="4"/>
  <c r="AO10" i="4"/>
  <c r="AE219" i="4"/>
  <c r="AF219" i="4" s="1"/>
  <c r="AG219" i="4"/>
  <c r="AH219" i="4" s="1"/>
  <c r="AI219" i="4"/>
  <c r="AJ219" i="4" s="1"/>
  <c r="AK219" i="4"/>
  <c r="AL219" i="4" s="1"/>
  <c r="AM219" i="4"/>
  <c r="AN219" i="4"/>
  <c r="AO219" i="4"/>
  <c r="AE220" i="4"/>
  <c r="AF220" i="4" s="1"/>
  <c r="AG220" i="4"/>
  <c r="AH220" i="4" s="1"/>
  <c r="AI220" i="4"/>
  <c r="AJ220" i="4" s="1"/>
  <c r="AK220" i="4"/>
  <c r="AL220" i="4" s="1"/>
  <c r="AM220" i="4"/>
  <c r="AN220" i="4"/>
  <c r="AO220" i="4"/>
  <c r="AE221" i="4"/>
  <c r="AF221" i="4" s="1"/>
  <c r="AG221" i="4"/>
  <c r="AH221" i="4" s="1"/>
  <c r="AI221" i="4"/>
  <c r="AJ221" i="4" s="1"/>
  <c r="AK221" i="4"/>
  <c r="AL221" i="4" s="1"/>
  <c r="AM221" i="4"/>
  <c r="AN221" i="4"/>
  <c r="AO221" i="4"/>
  <c r="AE222" i="4"/>
  <c r="AF222" i="4" s="1"/>
  <c r="AG222" i="4"/>
  <c r="AH222" i="4" s="1"/>
  <c r="AI222" i="4"/>
  <c r="AJ222" i="4" s="1"/>
  <c r="AK222" i="4"/>
  <c r="AL222" i="4" s="1"/>
  <c r="AM222" i="4"/>
  <c r="AN222" i="4"/>
  <c r="AO222" i="4"/>
  <c r="AE223" i="4"/>
  <c r="AF223" i="4" s="1"/>
  <c r="AG223" i="4"/>
  <c r="AH223" i="4" s="1"/>
  <c r="AI223" i="4"/>
  <c r="AJ223" i="4" s="1"/>
  <c r="AK223" i="4"/>
  <c r="AL223" i="4" s="1"/>
  <c r="AM223" i="4"/>
  <c r="AN223" i="4"/>
  <c r="AO223" i="4"/>
  <c r="AE288" i="4"/>
  <c r="AF288" i="4" s="1"/>
  <c r="AG288" i="4"/>
  <c r="AH288" i="4" s="1"/>
  <c r="AI288" i="4"/>
  <c r="AJ288" i="4" s="1"/>
  <c r="AK288" i="4"/>
  <c r="AL288" i="4" s="1"/>
  <c r="AM288" i="4"/>
  <c r="AN288" i="4"/>
  <c r="AO288" i="4"/>
  <c r="AE289" i="4"/>
  <c r="AF289" i="4" s="1"/>
  <c r="AG289" i="4"/>
  <c r="AH289" i="4" s="1"/>
  <c r="AI289" i="4"/>
  <c r="AJ289" i="4" s="1"/>
  <c r="AK289" i="4"/>
  <c r="AL289" i="4" s="1"/>
  <c r="AM289" i="4"/>
  <c r="AN289" i="4"/>
  <c r="AO289" i="4"/>
  <c r="AE285" i="4"/>
  <c r="AF285" i="4" s="1"/>
  <c r="AG285" i="4"/>
  <c r="AH285" i="4" s="1"/>
  <c r="AI285" i="4"/>
  <c r="AJ285" i="4" s="1"/>
  <c r="AK285" i="4"/>
  <c r="AL285" i="4" s="1"/>
  <c r="AM285" i="4"/>
  <c r="AN285" i="4"/>
  <c r="AO285" i="4"/>
  <c r="AE290" i="4"/>
  <c r="AF290" i="4" s="1"/>
  <c r="AG290" i="4"/>
  <c r="AH290" i="4" s="1"/>
  <c r="AI290" i="4"/>
  <c r="AJ290" i="4" s="1"/>
  <c r="AK290" i="4"/>
  <c r="AL290" i="4" s="1"/>
  <c r="AM290" i="4"/>
  <c r="AN290" i="4"/>
  <c r="AO290" i="4"/>
  <c r="AE291" i="4"/>
  <c r="AF291" i="4" s="1"/>
  <c r="AG291" i="4"/>
  <c r="AH291" i="4" s="1"/>
  <c r="AI291" i="4"/>
  <c r="AJ291" i="4" s="1"/>
  <c r="AK291" i="4"/>
  <c r="AL291" i="4" s="1"/>
  <c r="AM291" i="4"/>
  <c r="AN291" i="4"/>
  <c r="AO291" i="4"/>
  <c r="AE309" i="4"/>
  <c r="AF309" i="4" s="1"/>
  <c r="AG309" i="4"/>
  <c r="AH309" i="4" s="1"/>
  <c r="AI309" i="4"/>
  <c r="AJ309" i="4" s="1"/>
  <c r="AK309" i="4"/>
  <c r="AL309" i="4" s="1"/>
  <c r="AM309" i="4"/>
  <c r="AN309" i="4"/>
  <c r="AO309" i="4"/>
  <c r="AE310" i="4"/>
  <c r="AF310" i="4" s="1"/>
  <c r="AG310" i="4"/>
  <c r="AH310" i="4" s="1"/>
  <c r="AI310" i="4"/>
  <c r="AJ310" i="4" s="1"/>
  <c r="AK310" i="4"/>
  <c r="AL310" i="4" s="1"/>
  <c r="AM310" i="4"/>
  <c r="AN310" i="4"/>
  <c r="AO310" i="4"/>
  <c r="AE118" i="4"/>
  <c r="AF118" i="4" s="1"/>
  <c r="AG118" i="4"/>
  <c r="AH118" i="4" s="1"/>
  <c r="AI118" i="4"/>
  <c r="AJ118" i="4" s="1"/>
  <c r="AK118" i="4"/>
  <c r="AL118" i="4" s="1"/>
  <c r="AM118" i="4"/>
  <c r="AN118" i="4"/>
  <c r="AO118" i="4"/>
  <c r="AE119" i="4"/>
  <c r="AF119" i="4" s="1"/>
  <c r="AG119" i="4"/>
  <c r="AH119" i="4" s="1"/>
  <c r="AI119" i="4"/>
  <c r="AJ119" i="4" s="1"/>
  <c r="AK119" i="4"/>
  <c r="AL119" i="4" s="1"/>
  <c r="AM119" i="4"/>
  <c r="AN119" i="4"/>
  <c r="AO119" i="4"/>
  <c r="AE120" i="4"/>
  <c r="AF120" i="4" s="1"/>
  <c r="AG120" i="4"/>
  <c r="AH120" i="4" s="1"/>
  <c r="AI120" i="4"/>
  <c r="AJ120" i="4" s="1"/>
  <c r="AK120" i="4"/>
  <c r="AL120" i="4" s="1"/>
  <c r="AM120" i="4"/>
  <c r="AN120" i="4"/>
  <c r="AO120" i="4"/>
  <c r="AE121" i="4"/>
  <c r="AF121" i="4" s="1"/>
  <c r="AG121" i="4"/>
  <c r="AH121" i="4" s="1"/>
  <c r="AI121" i="4"/>
  <c r="AJ121" i="4" s="1"/>
  <c r="AK121" i="4"/>
  <c r="AL121" i="4" s="1"/>
  <c r="AM121" i="4"/>
  <c r="AN121" i="4"/>
  <c r="AO121" i="4"/>
  <c r="AE11" i="4"/>
  <c r="AF11" i="4" s="1"/>
  <c r="AG11" i="4"/>
  <c r="AH11" i="4" s="1"/>
  <c r="AI11" i="4"/>
  <c r="AJ11" i="4" s="1"/>
  <c r="AK11" i="4"/>
  <c r="AL11" i="4" s="1"/>
  <c r="AM11" i="4"/>
  <c r="AN11" i="4"/>
  <c r="AO11" i="4"/>
  <c r="AE122" i="4"/>
  <c r="AF122" i="4" s="1"/>
  <c r="AG122" i="4"/>
  <c r="AH122" i="4" s="1"/>
  <c r="AI122" i="4"/>
  <c r="AJ122" i="4" s="1"/>
  <c r="AK122" i="4"/>
  <c r="AL122" i="4" s="1"/>
  <c r="AM122" i="4"/>
  <c r="AN122" i="4"/>
  <c r="AO122" i="4"/>
  <c r="AE12" i="4"/>
  <c r="AF12" i="4" s="1"/>
  <c r="AG12" i="4"/>
  <c r="AH12" i="4" s="1"/>
  <c r="AI12" i="4"/>
  <c r="AJ12" i="4" s="1"/>
  <c r="AK12" i="4"/>
  <c r="AL12" i="4" s="1"/>
  <c r="AM12" i="4"/>
  <c r="AN12" i="4"/>
  <c r="AO12" i="4"/>
  <c r="AE123" i="4"/>
  <c r="AF123" i="4" s="1"/>
  <c r="AG123" i="4"/>
  <c r="AH123" i="4" s="1"/>
  <c r="AI123" i="4"/>
  <c r="AJ123" i="4" s="1"/>
  <c r="AK123" i="4"/>
  <c r="AL123" i="4" s="1"/>
  <c r="AM123" i="4"/>
  <c r="AN123" i="4"/>
  <c r="AO123" i="4"/>
  <c r="AE124" i="4"/>
  <c r="AF124" i="4" s="1"/>
  <c r="AG124" i="4"/>
  <c r="AH124" i="4" s="1"/>
  <c r="AI124" i="4"/>
  <c r="AJ124" i="4" s="1"/>
  <c r="AK124" i="4"/>
  <c r="AL124" i="4" s="1"/>
  <c r="AM124" i="4"/>
  <c r="AN124" i="4"/>
  <c r="AO124" i="4"/>
  <c r="AE13" i="4"/>
  <c r="AF13" i="4" s="1"/>
  <c r="AG13" i="4"/>
  <c r="AH13" i="4" s="1"/>
  <c r="AI13" i="4"/>
  <c r="AJ13" i="4" s="1"/>
  <c r="AK13" i="4"/>
  <c r="AL13" i="4" s="1"/>
  <c r="AM13" i="4"/>
  <c r="AN13" i="4"/>
  <c r="AO13" i="4"/>
  <c r="AE14" i="4"/>
  <c r="AF14" i="4" s="1"/>
  <c r="AG14" i="4"/>
  <c r="AH14" i="4" s="1"/>
  <c r="AI14" i="4"/>
  <c r="AJ14" i="4" s="1"/>
  <c r="AK14" i="4"/>
  <c r="AL14" i="4" s="1"/>
  <c r="AM14" i="4"/>
  <c r="AN14" i="4"/>
  <c r="AO14" i="4"/>
  <c r="AE15" i="4"/>
  <c r="AF15" i="4" s="1"/>
  <c r="AG15" i="4"/>
  <c r="AH15" i="4" s="1"/>
  <c r="AI15" i="4"/>
  <c r="AJ15" i="4" s="1"/>
  <c r="AK15" i="4"/>
  <c r="AL15" i="4" s="1"/>
  <c r="AM15" i="4"/>
  <c r="AN15" i="4"/>
  <c r="AO15" i="4"/>
  <c r="AE16" i="4"/>
  <c r="AF16" i="4" s="1"/>
  <c r="AG16" i="4"/>
  <c r="AH16" i="4" s="1"/>
  <c r="AI16" i="4"/>
  <c r="AJ16" i="4" s="1"/>
  <c r="AK16" i="4"/>
  <c r="AL16" i="4" s="1"/>
  <c r="AM16" i="4"/>
  <c r="AN16" i="4"/>
  <c r="AO16" i="4"/>
  <c r="AE17" i="4"/>
  <c r="AF17" i="4" s="1"/>
  <c r="AG17" i="4"/>
  <c r="AH17" i="4" s="1"/>
  <c r="AI17" i="4"/>
  <c r="AJ17" i="4" s="1"/>
  <c r="AK17" i="4"/>
  <c r="AL17" i="4" s="1"/>
  <c r="AM17" i="4"/>
  <c r="AN17" i="4"/>
  <c r="AO17" i="4"/>
  <c r="AE18" i="4"/>
  <c r="AF18" i="4" s="1"/>
  <c r="AG18" i="4"/>
  <c r="AH18" i="4" s="1"/>
  <c r="AI18" i="4"/>
  <c r="AJ18" i="4" s="1"/>
  <c r="AK18" i="4"/>
  <c r="AL18" i="4" s="1"/>
  <c r="AM18" i="4"/>
  <c r="AN18" i="4"/>
  <c r="AO18" i="4"/>
  <c r="AE19" i="4"/>
  <c r="AF19" i="4" s="1"/>
  <c r="AG19" i="4"/>
  <c r="AH19" i="4" s="1"/>
  <c r="AI19" i="4"/>
  <c r="AJ19" i="4" s="1"/>
  <c r="AK19" i="4"/>
  <c r="AL19" i="4" s="1"/>
  <c r="AM19" i="4"/>
  <c r="AN19" i="4"/>
  <c r="AO19" i="4"/>
  <c r="AE20" i="4"/>
  <c r="AF20" i="4" s="1"/>
  <c r="AG20" i="4"/>
  <c r="AH20" i="4" s="1"/>
  <c r="AI20" i="4"/>
  <c r="AJ20" i="4" s="1"/>
  <c r="AK20" i="4"/>
  <c r="AL20" i="4" s="1"/>
  <c r="AM20" i="4"/>
  <c r="AN20" i="4"/>
  <c r="AO20" i="4"/>
  <c r="AE21" i="4"/>
  <c r="AF21" i="4" s="1"/>
  <c r="AG21" i="4"/>
  <c r="AH21" i="4" s="1"/>
  <c r="AI21" i="4"/>
  <c r="AJ21" i="4" s="1"/>
  <c r="AK21" i="4"/>
  <c r="AL21" i="4" s="1"/>
  <c r="AM21" i="4"/>
  <c r="AN21" i="4"/>
  <c r="AO21" i="4"/>
  <c r="AE22" i="4"/>
  <c r="AF22" i="4" s="1"/>
  <c r="AG22" i="4"/>
  <c r="AH22" i="4" s="1"/>
  <c r="AI22" i="4"/>
  <c r="AJ22" i="4" s="1"/>
  <c r="AK22" i="4"/>
  <c r="AL22" i="4" s="1"/>
  <c r="AM22" i="4"/>
  <c r="AN22" i="4"/>
  <c r="AO22" i="4"/>
  <c r="AE23" i="4"/>
  <c r="AF23" i="4" s="1"/>
  <c r="AG23" i="4"/>
  <c r="AH23" i="4" s="1"/>
  <c r="AI23" i="4"/>
  <c r="AJ23" i="4" s="1"/>
  <c r="AK23" i="4"/>
  <c r="AL23" i="4" s="1"/>
  <c r="AM23" i="4"/>
  <c r="AN23" i="4"/>
  <c r="AO23" i="4"/>
  <c r="AE24" i="4"/>
  <c r="AF24" i="4" s="1"/>
  <c r="AG24" i="4"/>
  <c r="AH24" i="4" s="1"/>
  <c r="AI24" i="4"/>
  <c r="AJ24" i="4" s="1"/>
  <c r="AK24" i="4"/>
  <c r="AL24" i="4" s="1"/>
  <c r="AM24" i="4"/>
  <c r="AN24" i="4"/>
  <c r="AO24" i="4"/>
  <c r="AE25" i="4"/>
  <c r="AF25" i="4" s="1"/>
  <c r="AG25" i="4"/>
  <c r="AH25" i="4" s="1"/>
  <c r="AI25" i="4"/>
  <c r="AJ25" i="4" s="1"/>
  <c r="AK25" i="4"/>
  <c r="AL25" i="4" s="1"/>
  <c r="AM25" i="4"/>
  <c r="AN25" i="4"/>
  <c r="AO25" i="4"/>
  <c r="AE26" i="4"/>
  <c r="AF26" i="4" s="1"/>
  <c r="AG26" i="4"/>
  <c r="AH26" i="4" s="1"/>
  <c r="AI26" i="4"/>
  <c r="AJ26" i="4" s="1"/>
  <c r="AK26" i="4"/>
  <c r="AL26" i="4" s="1"/>
  <c r="AM26" i="4"/>
  <c r="AN26" i="4"/>
  <c r="AO26" i="4"/>
  <c r="AE27" i="4"/>
  <c r="AF27" i="4" s="1"/>
  <c r="AG27" i="4"/>
  <c r="AH27" i="4" s="1"/>
  <c r="AI27" i="4"/>
  <c r="AJ27" i="4" s="1"/>
  <c r="AK27" i="4"/>
  <c r="AL27" i="4" s="1"/>
  <c r="AM27" i="4"/>
  <c r="AN27" i="4"/>
  <c r="AO27" i="4"/>
  <c r="AE28" i="4"/>
  <c r="AF28" i="4" s="1"/>
  <c r="AG28" i="4"/>
  <c r="AH28" i="4" s="1"/>
  <c r="AI28" i="4"/>
  <c r="AJ28" i="4" s="1"/>
  <c r="AK28" i="4"/>
  <c r="AL28" i="4" s="1"/>
  <c r="AM28" i="4"/>
  <c r="AN28" i="4"/>
  <c r="AO28" i="4"/>
  <c r="AE29" i="4"/>
  <c r="AF29" i="4" s="1"/>
  <c r="AG29" i="4"/>
  <c r="AH29" i="4" s="1"/>
  <c r="AI29" i="4"/>
  <c r="AJ29" i="4" s="1"/>
  <c r="AK29" i="4"/>
  <c r="AL29" i="4" s="1"/>
  <c r="AM29" i="4"/>
  <c r="AN29" i="4"/>
  <c r="AO29" i="4"/>
  <c r="AE30" i="4"/>
  <c r="AF30" i="4" s="1"/>
  <c r="AG30" i="4"/>
  <c r="AH30" i="4" s="1"/>
  <c r="AI30" i="4"/>
  <c r="AJ30" i="4" s="1"/>
  <c r="AK30" i="4"/>
  <c r="AL30" i="4" s="1"/>
  <c r="AM30" i="4"/>
  <c r="AN30" i="4"/>
  <c r="AO30" i="4"/>
  <c r="AE31" i="4"/>
  <c r="AF31" i="4" s="1"/>
  <c r="AG31" i="4"/>
  <c r="AH31" i="4" s="1"/>
  <c r="AI31" i="4"/>
  <c r="AJ31" i="4" s="1"/>
  <c r="AK31" i="4"/>
  <c r="AL31" i="4" s="1"/>
  <c r="AM31" i="4"/>
  <c r="AN31" i="4"/>
  <c r="AO31" i="4"/>
  <c r="AE32" i="4"/>
  <c r="AF32" i="4" s="1"/>
  <c r="AG32" i="4"/>
  <c r="AH32" i="4" s="1"/>
  <c r="AI32" i="4"/>
  <c r="AJ32" i="4" s="1"/>
  <c r="AK32" i="4"/>
  <c r="AL32" i="4" s="1"/>
  <c r="AM32" i="4"/>
  <c r="AN32" i="4"/>
  <c r="AO32" i="4"/>
  <c r="AE33" i="4"/>
  <c r="AF33" i="4" s="1"/>
  <c r="AG33" i="4"/>
  <c r="AH33" i="4" s="1"/>
  <c r="AI33" i="4"/>
  <c r="AJ33" i="4" s="1"/>
  <c r="AK33" i="4"/>
  <c r="AL33" i="4" s="1"/>
  <c r="AM33" i="4"/>
  <c r="AN33" i="4"/>
  <c r="AO33" i="4"/>
  <c r="AE34" i="4"/>
  <c r="AF34" i="4" s="1"/>
  <c r="AG34" i="4"/>
  <c r="AH34" i="4" s="1"/>
  <c r="AI34" i="4"/>
  <c r="AJ34" i="4" s="1"/>
  <c r="AK34" i="4"/>
  <c r="AL34" i="4" s="1"/>
  <c r="AM34" i="4"/>
  <c r="AN34" i="4"/>
  <c r="AO34" i="4"/>
  <c r="AE35" i="4"/>
  <c r="AF35" i="4" s="1"/>
  <c r="AG35" i="4"/>
  <c r="AH35" i="4" s="1"/>
  <c r="AI35" i="4"/>
  <c r="AJ35" i="4" s="1"/>
  <c r="AK35" i="4"/>
  <c r="AL35" i="4" s="1"/>
  <c r="AM35" i="4"/>
  <c r="AN35" i="4"/>
  <c r="AO35" i="4"/>
  <c r="AE36" i="4"/>
  <c r="AF36" i="4" s="1"/>
  <c r="AG36" i="4"/>
  <c r="AH36" i="4" s="1"/>
  <c r="AI36" i="4"/>
  <c r="AJ36" i="4" s="1"/>
  <c r="AK36" i="4"/>
  <c r="AL36" i="4" s="1"/>
  <c r="AM36" i="4"/>
  <c r="AN36" i="4"/>
  <c r="AO36" i="4"/>
  <c r="AE37" i="4"/>
  <c r="AF37" i="4" s="1"/>
  <c r="AG37" i="4"/>
  <c r="AH37" i="4" s="1"/>
  <c r="AI37" i="4"/>
  <c r="AJ37" i="4" s="1"/>
  <c r="AK37" i="4"/>
  <c r="AL37" i="4" s="1"/>
  <c r="AM37" i="4"/>
  <c r="AN37" i="4"/>
  <c r="AO37" i="4"/>
  <c r="AE38" i="4"/>
  <c r="AF38" i="4" s="1"/>
  <c r="AG38" i="4"/>
  <c r="AH38" i="4" s="1"/>
  <c r="AI38" i="4"/>
  <c r="AJ38" i="4" s="1"/>
  <c r="AK38" i="4"/>
  <c r="AL38" i="4" s="1"/>
  <c r="AM38" i="4"/>
  <c r="AN38" i="4"/>
  <c r="AO38" i="4"/>
  <c r="AE224" i="4"/>
  <c r="AF224" i="4" s="1"/>
  <c r="AG224" i="4"/>
  <c r="AH224" i="4" s="1"/>
  <c r="AI224" i="4"/>
  <c r="AJ224" i="4" s="1"/>
  <c r="AK224" i="4"/>
  <c r="AL224" i="4" s="1"/>
  <c r="AM224" i="4"/>
  <c r="AN224" i="4"/>
  <c r="AO224" i="4"/>
  <c r="AE39" i="4"/>
  <c r="AF39" i="4" s="1"/>
  <c r="AG39" i="4"/>
  <c r="AH39" i="4" s="1"/>
  <c r="AI39" i="4"/>
  <c r="AJ39" i="4" s="1"/>
  <c r="AK39" i="4"/>
  <c r="AL39" i="4" s="1"/>
  <c r="AM39" i="4"/>
  <c r="AN39" i="4"/>
  <c r="AO39" i="4"/>
  <c r="AE40" i="4"/>
  <c r="AF40" i="4" s="1"/>
  <c r="AG40" i="4"/>
  <c r="AH40" i="4" s="1"/>
  <c r="AI40" i="4"/>
  <c r="AJ40" i="4" s="1"/>
  <c r="AK40" i="4"/>
  <c r="AL40" i="4" s="1"/>
  <c r="AM40" i="4"/>
  <c r="AN40" i="4"/>
  <c r="AO40" i="4"/>
  <c r="AE41" i="4"/>
  <c r="AF41" i="4" s="1"/>
  <c r="AG41" i="4"/>
  <c r="AH41" i="4" s="1"/>
  <c r="AI41" i="4"/>
  <c r="AJ41" i="4" s="1"/>
  <c r="AK41" i="4"/>
  <c r="AL41" i="4" s="1"/>
  <c r="AM41" i="4"/>
  <c r="AN41" i="4"/>
  <c r="AO41" i="4"/>
  <c r="AE125" i="4"/>
  <c r="AF125" i="4" s="1"/>
  <c r="AG125" i="4"/>
  <c r="AH125" i="4" s="1"/>
  <c r="AI125" i="4"/>
  <c r="AJ125" i="4" s="1"/>
  <c r="AK125" i="4"/>
  <c r="AL125" i="4" s="1"/>
  <c r="AM125" i="4"/>
  <c r="AN125" i="4"/>
  <c r="AO125" i="4"/>
  <c r="AE42" i="4"/>
  <c r="AF42" i="4" s="1"/>
  <c r="AG42" i="4"/>
  <c r="AH42" i="4" s="1"/>
  <c r="AI42" i="4"/>
  <c r="AJ42" i="4" s="1"/>
  <c r="AK42" i="4"/>
  <c r="AL42" i="4" s="1"/>
  <c r="AM42" i="4"/>
  <c r="AN42" i="4"/>
  <c r="AO42" i="4"/>
  <c r="AE292" i="4"/>
  <c r="AF292" i="4" s="1"/>
  <c r="AG292" i="4"/>
  <c r="AH292" i="4" s="1"/>
  <c r="AI292" i="4"/>
  <c r="AJ292" i="4" s="1"/>
  <c r="AK292" i="4"/>
  <c r="AL292" i="4" s="1"/>
  <c r="AM292" i="4"/>
  <c r="AN292" i="4"/>
  <c r="AO292" i="4"/>
  <c r="AE43" i="4"/>
  <c r="AF43" i="4" s="1"/>
  <c r="AG43" i="4"/>
  <c r="AH43" i="4" s="1"/>
  <c r="AI43" i="4"/>
  <c r="AJ43" i="4" s="1"/>
  <c r="AK43" i="4"/>
  <c r="AL43" i="4" s="1"/>
  <c r="AM43" i="4"/>
  <c r="AN43" i="4"/>
  <c r="AO43" i="4"/>
  <c r="AE44" i="4"/>
  <c r="AF44" i="4" s="1"/>
  <c r="AG44" i="4"/>
  <c r="AH44" i="4" s="1"/>
  <c r="AI44" i="4"/>
  <c r="AJ44" i="4" s="1"/>
  <c r="AK44" i="4"/>
  <c r="AL44" i="4" s="1"/>
  <c r="AM44" i="4"/>
  <c r="AN44" i="4"/>
  <c r="AO44" i="4"/>
  <c r="AE45" i="4"/>
  <c r="AF45" i="4" s="1"/>
  <c r="AG45" i="4"/>
  <c r="AH45" i="4" s="1"/>
  <c r="AI45" i="4"/>
  <c r="AJ45" i="4" s="1"/>
  <c r="AK45" i="4"/>
  <c r="AL45" i="4" s="1"/>
  <c r="AM45" i="4"/>
  <c r="AN45" i="4"/>
  <c r="AO45" i="4"/>
  <c r="AE311" i="4"/>
  <c r="AF311" i="4" s="1"/>
  <c r="AG311" i="4"/>
  <c r="AH311" i="4" s="1"/>
  <c r="AI311" i="4"/>
  <c r="AJ311" i="4" s="1"/>
  <c r="AK311" i="4"/>
  <c r="AL311" i="4" s="1"/>
  <c r="AM311" i="4"/>
  <c r="AN311" i="4"/>
  <c r="AO311" i="4"/>
  <c r="AE312" i="4"/>
  <c r="AF312" i="4" s="1"/>
  <c r="AG312" i="4"/>
  <c r="AH312" i="4" s="1"/>
  <c r="AI312" i="4"/>
  <c r="AJ312" i="4" s="1"/>
  <c r="AK312" i="4"/>
  <c r="AL312" i="4" s="1"/>
  <c r="AM312" i="4"/>
  <c r="AN312" i="4"/>
  <c r="AO312" i="4"/>
  <c r="AE126" i="4"/>
  <c r="AF126" i="4" s="1"/>
  <c r="AG126" i="4"/>
  <c r="AH126" i="4" s="1"/>
  <c r="AI126" i="4"/>
  <c r="AJ126" i="4" s="1"/>
  <c r="AK126" i="4"/>
  <c r="AL126" i="4" s="1"/>
  <c r="AM126" i="4"/>
  <c r="AN126" i="4"/>
  <c r="AO126" i="4"/>
  <c r="AE127" i="4"/>
  <c r="AF127" i="4" s="1"/>
  <c r="AG127" i="4"/>
  <c r="AH127" i="4" s="1"/>
  <c r="AI127" i="4"/>
  <c r="AJ127" i="4" s="1"/>
  <c r="AK127" i="4"/>
  <c r="AL127" i="4" s="1"/>
  <c r="AM127" i="4"/>
  <c r="AN127" i="4"/>
  <c r="AO127" i="4"/>
  <c r="AE225" i="4"/>
  <c r="AF225" i="4" s="1"/>
  <c r="AG225" i="4"/>
  <c r="AH225" i="4" s="1"/>
  <c r="AI225" i="4"/>
  <c r="AJ225" i="4" s="1"/>
  <c r="AK225" i="4"/>
  <c r="AL225" i="4" s="1"/>
  <c r="AM225" i="4"/>
  <c r="AN225" i="4"/>
  <c r="AO225" i="4"/>
  <c r="AE128" i="4"/>
  <c r="AF128" i="4" s="1"/>
  <c r="AG128" i="4"/>
  <c r="AH128" i="4" s="1"/>
  <c r="AI128" i="4"/>
  <c r="AJ128" i="4" s="1"/>
  <c r="AK128" i="4"/>
  <c r="AL128" i="4" s="1"/>
  <c r="AM128" i="4"/>
  <c r="AN128" i="4"/>
  <c r="AO128" i="4"/>
  <c r="AE46" i="4"/>
  <c r="AF46" i="4" s="1"/>
  <c r="AG46" i="4"/>
  <c r="AH46" i="4" s="1"/>
  <c r="AI46" i="4"/>
  <c r="AJ46" i="4" s="1"/>
  <c r="AK46" i="4"/>
  <c r="AL46" i="4" s="1"/>
  <c r="AM46" i="4"/>
  <c r="AN46" i="4"/>
  <c r="AO46" i="4"/>
  <c r="AE313" i="4"/>
  <c r="AF313" i="4" s="1"/>
  <c r="AG313" i="4"/>
  <c r="AH313" i="4" s="1"/>
  <c r="AI313" i="4"/>
  <c r="AJ313" i="4" s="1"/>
  <c r="AK313" i="4"/>
  <c r="AL313" i="4" s="1"/>
  <c r="AM313" i="4"/>
  <c r="AN313" i="4"/>
  <c r="AO313" i="4"/>
  <c r="AE129" i="4"/>
  <c r="AF129" i="4" s="1"/>
  <c r="AG129" i="4"/>
  <c r="AH129" i="4" s="1"/>
  <c r="AI129" i="4"/>
  <c r="AJ129" i="4" s="1"/>
  <c r="AK129" i="4"/>
  <c r="AL129" i="4" s="1"/>
  <c r="AM129" i="4"/>
  <c r="AN129" i="4"/>
  <c r="AO129" i="4"/>
  <c r="AE130" i="4"/>
  <c r="AF130" i="4" s="1"/>
  <c r="AG130" i="4"/>
  <c r="AH130" i="4" s="1"/>
  <c r="AI130" i="4"/>
  <c r="AJ130" i="4" s="1"/>
  <c r="AK130" i="4"/>
  <c r="AL130" i="4" s="1"/>
  <c r="AM130" i="4"/>
  <c r="AN130" i="4"/>
  <c r="AO130" i="4"/>
  <c r="AE131" i="4"/>
  <c r="AF131" i="4" s="1"/>
  <c r="AG131" i="4"/>
  <c r="AH131" i="4" s="1"/>
  <c r="AI131" i="4"/>
  <c r="AJ131" i="4" s="1"/>
  <c r="AK131" i="4"/>
  <c r="AL131" i="4" s="1"/>
  <c r="AM131" i="4"/>
  <c r="AN131" i="4"/>
  <c r="AO131" i="4"/>
  <c r="AE293" i="4"/>
  <c r="AF293" i="4" s="1"/>
  <c r="AG293" i="4"/>
  <c r="AH293" i="4" s="1"/>
  <c r="AI293" i="4"/>
  <c r="AJ293" i="4" s="1"/>
  <c r="AK293" i="4"/>
  <c r="AL293" i="4" s="1"/>
  <c r="AM293" i="4"/>
  <c r="AN293" i="4"/>
  <c r="AO293" i="4"/>
  <c r="AE314" i="4"/>
  <c r="AF314" i="4" s="1"/>
  <c r="AG314" i="4"/>
  <c r="AH314" i="4" s="1"/>
  <c r="AI314" i="4"/>
  <c r="AJ314" i="4" s="1"/>
  <c r="AK314" i="4"/>
  <c r="AL314" i="4" s="1"/>
  <c r="AM314" i="4"/>
  <c r="AN314" i="4"/>
  <c r="AO314" i="4"/>
  <c r="AE315" i="4"/>
  <c r="AF315" i="4" s="1"/>
  <c r="AG315" i="4"/>
  <c r="AH315" i="4" s="1"/>
  <c r="AI315" i="4"/>
  <c r="AJ315" i="4" s="1"/>
  <c r="AK315" i="4"/>
  <c r="AL315" i="4" s="1"/>
  <c r="AM315" i="4"/>
  <c r="AN315" i="4"/>
  <c r="AO315" i="4"/>
  <c r="AE47" i="4"/>
  <c r="AF47" i="4" s="1"/>
  <c r="AG47" i="4"/>
  <c r="AH47" i="4" s="1"/>
  <c r="AI47" i="4"/>
  <c r="AJ47" i="4" s="1"/>
  <c r="AK47" i="4"/>
  <c r="AL47" i="4" s="1"/>
  <c r="AM47" i="4"/>
  <c r="AN47" i="4"/>
  <c r="AO47" i="4"/>
  <c r="AE226" i="4"/>
  <c r="AF226" i="4" s="1"/>
  <c r="AG226" i="4"/>
  <c r="AH226" i="4" s="1"/>
  <c r="AI226" i="4"/>
  <c r="AJ226" i="4" s="1"/>
  <c r="AK226" i="4"/>
  <c r="AL226" i="4" s="1"/>
  <c r="AM226" i="4"/>
  <c r="AN226" i="4"/>
  <c r="AO226" i="4"/>
  <c r="AE48" i="4"/>
  <c r="AF48" i="4" s="1"/>
  <c r="AG48" i="4"/>
  <c r="AH48" i="4" s="1"/>
  <c r="AI48" i="4"/>
  <c r="AJ48" i="4" s="1"/>
  <c r="AK48" i="4"/>
  <c r="AL48" i="4" s="1"/>
  <c r="AM48" i="4"/>
  <c r="AN48" i="4"/>
  <c r="AO48" i="4"/>
  <c r="AE49" i="4"/>
  <c r="AF49" i="4" s="1"/>
  <c r="AG49" i="4"/>
  <c r="AH49" i="4" s="1"/>
  <c r="AI49" i="4"/>
  <c r="AJ49" i="4" s="1"/>
  <c r="AK49" i="4"/>
  <c r="AL49" i="4" s="1"/>
  <c r="AM49" i="4"/>
  <c r="AN49" i="4"/>
  <c r="AO49" i="4"/>
  <c r="AE316" i="4"/>
  <c r="AF316" i="4" s="1"/>
  <c r="AG316" i="4"/>
  <c r="AH316" i="4" s="1"/>
  <c r="AI316" i="4"/>
  <c r="AJ316" i="4" s="1"/>
  <c r="AK316" i="4"/>
  <c r="AL316" i="4" s="1"/>
  <c r="AM316" i="4"/>
  <c r="AN316" i="4"/>
  <c r="AO316" i="4"/>
  <c r="AE50" i="4"/>
  <c r="AF50" i="4" s="1"/>
  <c r="AG50" i="4"/>
  <c r="AH50" i="4" s="1"/>
  <c r="AI50" i="4"/>
  <c r="AJ50" i="4" s="1"/>
  <c r="AK50" i="4"/>
  <c r="AL50" i="4" s="1"/>
  <c r="AM50" i="4"/>
  <c r="AN50" i="4"/>
  <c r="AO50" i="4"/>
  <c r="AE51" i="4"/>
  <c r="AF51" i="4" s="1"/>
  <c r="AG51" i="4"/>
  <c r="AH51" i="4" s="1"/>
  <c r="AI51" i="4"/>
  <c r="AJ51" i="4" s="1"/>
  <c r="AK51" i="4"/>
  <c r="AL51" i="4" s="1"/>
  <c r="AM51" i="4"/>
  <c r="AN51" i="4"/>
  <c r="AO51" i="4"/>
  <c r="AE52" i="4"/>
  <c r="AF52" i="4" s="1"/>
  <c r="AG52" i="4"/>
  <c r="AH52" i="4" s="1"/>
  <c r="AI52" i="4"/>
  <c r="AJ52" i="4" s="1"/>
  <c r="AK52" i="4"/>
  <c r="AL52" i="4" s="1"/>
  <c r="AM52" i="4"/>
  <c r="AN52" i="4"/>
  <c r="AO52" i="4"/>
  <c r="AE53" i="4"/>
  <c r="AF53" i="4" s="1"/>
  <c r="AG53" i="4"/>
  <c r="AH53" i="4" s="1"/>
  <c r="AI53" i="4"/>
  <c r="AJ53" i="4" s="1"/>
  <c r="AK53" i="4"/>
  <c r="AL53" i="4" s="1"/>
  <c r="AM53" i="4"/>
  <c r="AN53" i="4"/>
  <c r="AO53" i="4"/>
  <c r="AE317" i="4"/>
  <c r="AF317" i="4" s="1"/>
  <c r="AG317" i="4"/>
  <c r="AH317" i="4" s="1"/>
  <c r="AI317" i="4"/>
  <c r="AJ317" i="4" s="1"/>
  <c r="AK317" i="4"/>
  <c r="AL317" i="4" s="1"/>
  <c r="AM317" i="4"/>
  <c r="AN317" i="4"/>
  <c r="AO317" i="4"/>
  <c r="AE132" i="4"/>
  <c r="AF132" i="4" s="1"/>
  <c r="AG132" i="4"/>
  <c r="AH132" i="4" s="1"/>
  <c r="AI132" i="4"/>
  <c r="AJ132" i="4" s="1"/>
  <c r="AK132" i="4"/>
  <c r="AL132" i="4" s="1"/>
  <c r="AM132" i="4"/>
  <c r="AN132" i="4"/>
  <c r="AO132" i="4"/>
  <c r="AE54" i="4"/>
  <c r="AF54" i="4" s="1"/>
  <c r="AG54" i="4"/>
  <c r="AH54" i="4" s="1"/>
  <c r="AI54" i="4"/>
  <c r="AJ54" i="4" s="1"/>
  <c r="AK54" i="4"/>
  <c r="AL54" i="4" s="1"/>
  <c r="AM54" i="4"/>
  <c r="AN54" i="4"/>
  <c r="AO54" i="4"/>
  <c r="AE133" i="4"/>
  <c r="AF133" i="4" s="1"/>
  <c r="AG133" i="4"/>
  <c r="AH133" i="4" s="1"/>
  <c r="AI133" i="4"/>
  <c r="AJ133" i="4" s="1"/>
  <c r="AK133" i="4"/>
  <c r="AL133" i="4" s="1"/>
  <c r="AM133" i="4"/>
  <c r="AN133" i="4"/>
  <c r="AO133" i="4"/>
  <c r="AE134" i="4"/>
  <c r="AF134" i="4" s="1"/>
  <c r="AG134" i="4"/>
  <c r="AH134" i="4" s="1"/>
  <c r="AI134" i="4"/>
  <c r="AJ134" i="4" s="1"/>
  <c r="AK134" i="4"/>
  <c r="AL134" i="4" s="1"/>
  <c r="AM134" i="4"/>
  <c r="AN134" i="4"/>
  <c r="AO134" i="4"/>
  <c r="AE55" i="4"/>
  <c r="AF55" i="4" s="1"/>
  <c r="AG55" i="4"/>
  <c r="AH55" i="4" s="1"/>
  <c r="AI55" i="4"/>
  <c r="AJ55" i="4" s="1"/>
  <c r="AK55" i="4"/>
  <c r="AL55" i="4" s="1"/>
  <c r="AM55" i="4"/>
  <c r="AN55" i="4"/>
  <c r="AO55" i="4"/>
  <c r="AE318" i="4"/>
  <c r="AF318" i="4" s="1"/>
  <c r="AG318" i="4"/>
  <c r="AH318" i="4" s="1"/>
  <c r="AI318" i="4"/>
  <c r="AJ318" i="4" s="1"/>
  <c r="AK318" i="4"/>
  <c r="AL318" i="4" s="1"/>
  <c r="AM318" i="4"/>
  <c r="AN318" i="4"/>
  <c r="AO318" i="4"/>
  <c r="AE56" i="4"/>
  <c r="AF56" i="4" s="1"/>
  <c r="AG56" i="4"/>
  <c r="AH56" i="4" s="1"/>
  <c r="AI56" i="4"/>
  <c r="AJ56" i="4" s="1"/>
  <c r="AK56" i="4"/>
  <c r="AL56" i="4" s="1"/>
  <c r="AM56" i="4"/>
  <c r="AN56" i="4"/>
  <c r="AO56" i="4"/>
  <c r="AE57" i="4"/>
  <c r="AF57" i="4" s="1"/>
  <c r="AG57" i="4"/>
  <c r="AH57" i="4" s="1"/>
  <c r="AI57" i="4"/>
  <c r="AJ57" i="4" s="1"/>
  <c r="AK57" i="4"/>
  <c r="AL57" i="4" s="1"/>
  <c r="AM57" i="4"/>
  <c r="AN57" i="4"/>
  <c r="AO57" i="4"/>
  <c r="AE135" i="4"/>
  <c r="AF135" i="4" s="1"/>
  <c r="AG135" i="4"/>
  <c r="AH135" i="4" s="1"/>
  <c r="AI135" i="4"/>
  <c r="AJ135" i="4" s="1"/>
  <c r="AK135" i="4"/>
  <c r="AL135" i="4" s="1"/>
  <c r="AM135" i="4"/>
  <c r="AN135" i="4"/>
  <c r="AO135" i="4"/>
  <c r="AE319" i="4"/>
  <c r="AF319" i="4" s="1"/>
  <c r="AG319" i="4"/>
  <c r="AH319" i="4" s="1"/>
  <c r="AI319" i="4"/>
  <c r="AJ319" i="4" s="1"/>
  <c r="AK319" i="4"/>
  <c r="AL319" i="4" s="1"/>
  <c r="AM319" i="4"/>
  <c r="AN319" i="4"/>
  <c r="AO319" i="4"/>
  <c r="AE294" i="4"/>
  <c r="AF294" i="4" s="1"/>
  <c r="AG294" i="4"/>
  <c r="AH294" i="4" s="1"/>
  <c r="AI294" i="4"/>
  <c r="AJ294" i="4" s="1"/>
  <c r="AK294" i="4"/>
  <c r="AL294" i="4" s="1"/>
  <c r="AM294" i="4"/>
  <c r="AN294" i="4"/>
  <c r="AO294" i="4"/>
  <c r="AE320" i="4"/>
  <c r="AF320" i="4" s="1"/>
  <c r="AG320" i="4"/>
  <c r="AH320" i="4" s="1"/>
  <c r="AI320" i="4"/>
  <c r="AJ320" i="4" s="1"/>
  <c r="AK320" i="4"/>
  <c r="AL320" i="4" s="1"/>
  <c r="AM320" i="4"/>
  <c r="AN320" i="4"/>
  <c r="AO320" i="4"/>
  <c r="AE321" i="4"/>
  <c r="AF321" i="4" s="1"/>
  <c r="AG321" i="4"/>
  <c r="AH321" i="4" s="1"/>
  <c r="AI321" i="4"/>
  <c r="AJ321" i="4" s="1"/>
  <c r="AK321" i="4"/>
  <c r="AL321" i="4" s="1"/>
  <c r="AM321" i="4"/>
  <c r="AN321" i="4"/>
  <c r="AO321" i="4"/>
  <c r="AE322" i="4"/>
  <c r="AF322" i="4" s="1"/>
  <c r="AG322" i="4"/>
  <c r="AH322" i="4" s="1"/>
  <c r="AI322" i="4"/>
  <c r="AJ322" i="4" s="1"/>
  <c r="AK322" i="4"/>
  <c r="AL322" i="4" s="1"/>
  <c r="AM322" i="4"/>
  <c r="AN322" i="4"/>
  <c r="AO322" i="4"/>
  <c r="AE295" i="4"/>
  <c r="AF295" i="4" s="1"/>
  <c r="AG295" i="4"/>
  <c r="AH295" i="4" s="1"/>
  <c r="AI295" i="4"/>
  <c r="AJ295" i="4" s="1"/>
  <c r="AK295" i="4"/>
  <c r="AL295" i="4" s="1"/>
  <c r="AM295" i="4"/>
  <c r="AN295" i="4"/>
  <c r="AO295" i="4"/>
  <c r="AE58" i="4"/>
  <c r="AF58" i="4" s="1"/>
  <c r="AG58" i="4"/>
  <c r="AH58" i="4" s="1"/>
  <c r="AI58" i="4"/>
  <c r="AJ58" i="4" s="1"/>
  <c r="AK58" i="4"/>
  <c r="AL58" i="4" s="1"/>
  <c r="AM58" i="4"/>
  <c r="AN58" i="4"/>
  <c r="AO58" i="4"/>
  <c r="AE59" i="4"/>
  <c r="AF59" i="4" s="1"/>
  <c r="AG59" i="4"/>
  <c r="AH59" i="4" s="1"/>
  <c r="AI59" i="4"/>
  <c r="AJ59" i="4" s="1"/>
  <c r="AK59" i="4"/>
  <c r="AL59" i="4" s="1"/>
  <c r="AM59" i="4"/>
  <c r="AN59" i="4"/>
  <c r="AO59" i="4"/>
  <c r="AE136" i="4"/>
  <c r="AF136" i="4" s="1"/>
  <c r="AG136" i="4"/>
  <c r="AH136" i="4" s="1"/>
  <c r="AI136" i="4"/>
  <c r="AJ136" i="4" s="1"/>
  <c r="AK136" i="4"/>
  <c r="AL136" i="4" s="1"/>
  <c r="AM136" i="4"/>
  <c r="AN136" i="4"/>
  <c r="AO136" i="4"/>
  <c r="AE323" i="4"/>
  <c r="AF323" i="4" s="1"/>
  <c r="AG323" i="4"/>
  <c r="AH323" i="4" s="1"/>
  <c r="AI323" i="4"/>
  <c r="AJ323" i="4" s="1"/>
  <c r="AK323" i="4"/>
  <c r="AL323" i="4" s="1"/>
  <c r="AM323" i="4"/>
  <c r="AN323" i="4"/>
  <c r="AO323" i="4"/>
  <c r="AE60" i="4"/>
  <c r="AF60" i="4" s="1"/>
  <c r="AG60" i="4"/>
  <c r="AH60" i="4" s="1"/>
  <c r="AI60" i="4"/>
  <c r="AJ60" i="4" s="1"/>
  <c r="AK60" i="4"/>
  <c r="AL60" i="4" s="1"/>
  <c r="AM60" i="4"/>
  <c r="AN60" i="4"/>
  <c r="AO60" i="4"/>
  <c r="AE324" i="4"/>
  <c r="AF324" i="4" s="1"/>
  <c r="AG324" i="4"/>
  <c r="AH324" i="4" s="1"/>
  <c r="AI324" i="4"/>
  <c r="AJ324" i="4" s="1"/>
  <c r="AK324" i="4"/>
  <c r="AL324" i="4" s="1"/>
  <c r="AM324" i="4"/>
  <c r="AN324" i="4"/>
  <c r="AO324" i="4"/>
  <c r="AE137" i="4"/>
  <c r="AF137" i="4" s="1"/>
  <c r="AG137" i="4"/>
  <c r="AH137" i="4" s="1"/>
  <c r="AI137" i="4"/>
  <c r="AJ137" i="4" s="1"/>
  <c r="AK137" i="4"/>
  <c r="AL137" i="4" s="1"/>
  <c r="AM137" i="4"/>
  <c r="AN137" i="4"/>
  <c r="AO137" i="4"/>
  <c r="AE61" i="4"/>
  <c r="AF61" i="4" s="1"/>
  <c r="AG61" i="4"/>
  <c r="AH61" i="4" s="1"/>
  <c r="AI61" i="4"/>
  <c r="AJ61" i="4" s="1"/>
  <c r="AK61" i="4"/>
  <c r="AL61" i="4" s="1"/>
  <c r="AM61" i="4"/>
  <c r="AN61" i="4"/>
  <c r="AO61" i="4"/>
  <c r="AE62" i="4"/>
  <c r="AF62" i="4" s="1"/>
  <c r="AG62" i="4"/>
  <c r="AH62" i="4" s="1"/>
  <c r="AI62" i="4"/>
  <c r="AJ62" i="4" s="1"/>
  <c r="AK62" i="4"/>
  <c r="AL62" i="4" s="1"/>
  <c r="AM62" i="4"/>
  <c r="AN62" i="4"/>
  <c r="AO62" i="4"/>
  <c r="AE296" i="4"/>
  <c r="AF296" i="4" s="1"/>
  <c r="AG296" i="4"/>
  <c r="AH296" i="4" s="1"/>
  <c r="AI296" i="4"/>
  <c r="AJ296" i="4" s="1"/>
  <c r="AK296" i="4"/>
  <c r="AL296" i="4" s="1"/>
  <c r="AM296" i="4"/>
  <c r="AN296" i="4"/>
  <c r="AO296" i="4"/>
  <c r="AE308" i="4"/>
  <c r="AF308" i="4" s="1"/>
  <c r="AG308" i="4"/>
  <c r="AH308" i="4" s="1"/>
  <c r="AI308" i="4"/>
  <c r="AJ308" i="4" s="1"/>
  <c r="AK308" i="4"/>
  <c r="AL308" i="4" s="1"/>
  <c r="AM308" i="4"/>
  <c r="AN308" i="4"/>
  <c r="AO308" i="4"/>
  <c r="AE325" i="4"/>
  <c r="AF325" i="4" s="1"/>
  <c r="AG325" i="4"/>
  <c r="AH325" i="4" s="1"/>
  <c r="AI325" i="4"/>
  <c r="AJ325" i="4" s="1"/>
  <c r="AK325" i="4"/>
  <c r="AL325" i="4" s="1"/>
  <c r="AM325" i="4"/>
  <c r="AN325" i="4"/>
  <c r="AO325" i="4"/>
  <c r="AE63" i="4"/>
  <c r="AF63" i="4" s="1"/>
  <c r="AG63" i="4"/>
  <c r="AH63" i="4" s="1"/>
  <c r="AI63" i="4"/>
  <c r="AJ63" i="4" s="1"/>
  <c r="AK63" i="4"/>
  <c r="AL63" i="4" s="1"/>
  <c r="AM63" i="4"/>
  <c r="AN63" i="4"/>
  <c r="AO63" i="4"/>
  <c r="AE227" i="4"/>
  <c r="AF227" i="4" s="1"/>
  <c r="AG227" i="4"/>
  <c r="AH227" i="4" s="1"/>
  <c r="AI227" i="4"/>
  <c r="AJ227" i="4" s="1"/>
  <c r="AK227" i="4"/>
  <c r="AL227" i="4" s="1"/>
  <c r="AM227" i="4"/>
  <c r="AN227" i="4"/>
  <c r="AO227" i="4"/>
  <c r="AE326" i="4"/>
  <c r="AF326" i="4" s="1"/>
  <c r="AG326" i="4"/>
  <c r="AH326" i="4" s="1"/>
  <c r="AI326" i="4"/>
  <c r="AJ326" i="4" s="1"/>
  <c r="AK326" i="4"/>
  <c r="AL326" i="4" s="1"/>
  <c r="AM326" i="4"/>
  <c r="AN326" i="4"/>
  <c r="AO326" i="4"/>
  <c r="AE64" i="4"/>
  <c r="AF64" i="4" s="1"/>
  <c r="AG64" i="4"/>
  <c r="AH64" i="4" s="1"/>
  <c r="AI64" i="4"/>
  <c r="AJ64" i="4" s="1"/>
  <c r="AK64" i="4"/>
  <c r="AL64" i="4" s="1"/>
  <c r="AM64" i="4"/>
  <c r="AN64" i="4"/>
  <c r="AO64" i="4"/>
  <c r="AE65" i="4"/>
  <c r="AF65" i="4" s="1"/>
  <c r="AG65" i="4"/>
  <c r="AH65" i="4" s="1"/>
  <c r="AI65" i="4"/>
  <c r="AJ65" i="4" s="1"/>
  <c r="AK65" i="4"/>
  <c r="AL65" i="4" s="1"/>
  <c r="AM65" i="4"/>
  <c r="AN65" i="4"/>
  <c r="AO65" i="4"/>
  <c r="AE66" i="4"/>
  <c r="AF66" i="4" s="1"/>
  <c r="AG66" i="4"/>
  <c r="AH66" i="4" s="1"/>
  <c r="AI66" i="4"/>
  <c r="AJ66" i="4" s="1"/>
  <c r="AK66" i="4"/>
  <c r="AL66" i="4" s="1"/>
  <c r="AM66" i="4"/>
  <c r="AN66" i="4"/>
  <c r="AO66" i="4"/>
  <c r="AE138" i="4"/>
  <c r="AF138" i="4" s="1"/>
  <c r="AG138" i="4"/>
  <c r="AH138" i="4" s="1"/>
  <c r="AI138" i="4"/>
  <c r="AJ138" i="4" s="1"/>
  <c r="AK138" i="4"/>
  <c r="AL138" i="4" s="1"/>
  <c r="AM138" i="4"/>
  <c r="AN138" i="4"/>
  <c r="AO138" i="4"/>
  <c r="AE67" i="4"/>
  <c r="AF67" i="4" s="1"/>
  <c r="AG67" i="4"/>
  <c r="AH67" i="4" s="1"/>
  <c r="AI67" i="4"/>
  <c r="AJ67" i="4" s="1"/>
  <c r="AK67" i="4"/>
  <c r="AL67" i="4" s="1"/>
  <c r="AM67" i="4"/>
  <c r="AN67" i="4"/>
  <c r="AO67" i="4"/>
  <c r="AE327" i="4"/>
  <c r="AF327" i="4" s="1"/>
  <c r="AG327" i="4"/>
  <c r="AH327" i="4" s="1"/>
  <c r="AI327" i="4"/>
  <c r="AJ327" i="4" s="1"/>
  <c r="AK327" i="4"/>
  <c r="AL327" i="4" s="1"/>
  <c r="AM327" i="4"/>
  <c r="AN327" i="4"/>
  <c r="AO327" i="4"/>
  <c r="AE68" i="4"/>
  <c r="AF68" i="4" s="1"/>
  <c r="AG68" i="4"/>
  <c r="AH68" i="4" s="1"/>
  <c r="AI68" i="4"/>
  <c r="AJ68" i="4" s="1"/>
  <c r="AK68" i="4"/>
  <c r="AL68" i="4" s="1"/>
  <c r="AM68" i="4"/>
  <c r="AN68" i="4"/>
  <c r="AO68" i="4"/>
  <c r="AE328" i="4"/>
  <c r="AF328" i="4" s="1"/>
  <c r="AG328" i="4"/>
  <c r="AH328" i="4" s="1"/>
  <c r="AI328" i="4"/>
  <c r="AJ328" i="4" s="1"/>
  <c r="AK328" i="4"/>
  <c r="AL328" i="4" s="1"/>
  <c r="AM328" i="4"/>
  <c r="AN328" i="4"/>
  <c r="AO328" i="4"/>
  <c r="AE139" i="4"/>
  <c r="AF139" i="4" s="1"/>
  <c r="AG139" i="4"/>
  <c r="AH139" i="4" s="1"/>
  <c r="AI139" i="4"/>
  <c r="AJ139" i="4" s="1"/>
  <c r="AK139" i="4"/>
  <c r="AL139" i="4" s="1"/>
  <c r="AM139" i="4"/>
  <c r="AN139" i="4"/>
  <c r="AO139" i="4"/>
  <c r="AE140" i="4"/>
  <c r="AF140" i="4" s="1"/>
  <c r="AG140" i="4"/>
  <c r="AH140" i="4" s="1"/>
  <c r="AI140" i="4"/>
  <c r="AJ140" i="4" s="1"/>
  <c r="AK140" i="4"/>
  <c r="AL140" i="4" s="1"/>
  <c r="AM140" i="4"/>
  <c r="AN140" i="4"/>
  <c r="AO140" i="4"/>
  <c r="AE69" i="4"/>
  <c r="AF69" i="4" s="1"/>
  <c r="AG69" i="4"/>
  <c r="AH69" i="4" s="1"/>
  <c r="AI69" i="4"/>
  <c r="AJ69" i="4" s="1"/>
  <c r="AK69" i="4"/>
  <c r="AL69" i="4" s="1"/>
  <c r="AM69" i="4"/>
  <c r="AN69" i="4"/>
  <c r="AO69" i="4"/>
  <c r="AE70" i="4"/>
  <c r="AF70" i="4" s="1"/>
  <c r="AG70" i="4"/>
  <c r="AH70" i="4" s="1"/>
  <c r="AI70" i="4"/>
  <c r="AJ70" i="4" s="1"/>
  <c r="AK70" i="4"/>
  <c r="AL70" i="4" s="1"/>
  <c r="AM70" i="4"/>
  <c r="AN70" i="4"/>
  <c r="AO70" i="4"/>
  <c r="AE141" i="4"/>
  <c r="AF141" i="4" s="1"/>
  <c r="AG141" i="4"/>
  <c r="AH141" i="4" s="1"/>
  <c r="AI141" i="4"/>
  <c r="AJ141" i="4" s="1"/>
  <c r="AK141" i="4"/>
  <c r="AL141" i="4" s="1"/>
  <c r="AM141" i="4"/>
  <c r="AN141" i="4"/>
  <c r="AO141" i="4"/>
  <c r="AE329" i="4"/>
  <c r="AF329" i="4" s="1"/>
  <c r="AG329" i="4"/>
  <c r="AH329" i="4" s="1"/>
  <c r="AI329" i="4"/>
  <c r="AJ329" i="4" s="1"/>
  <c r="AK329" i="4"/>
  <c r="AL329" i="4" s="1"/>
  <c r="AM329" i="4"/>
  <c r="AN329" i="4"/>
  <c r="AO329" i="4"/>
  <c r="AE142" i="4"/>
  <c r="AF142" i="4" s="1"/>
  <c r="AG142" i="4"/>
  <c r="AH142" i="4" s="1"/>
  <c r="AI142" i="4"/>
  <c r="AJ142" i="4" s="1"/>
  <c r="AK142" i="4"/>
  <c r="AL142" i="4" s="1"/>
  <c r="AM142" i="4"/>
  <c r="AN142" i="4"/>
  <c r="AO142" i="4"/>
  <c r="AE143" i="4"/>
  <c r="AF143" i="4" s="1"/>
  <c r="AG143" i="4"/>
  <c r="AH143" i="4" s="1"/>
  <c r="AI143" i="4"/>
  <c r="AJ143" i="4" s="1"/>
  <c r="AK143" i="4"/>
  <c r="AL143" i="4" s="1"/>
  <c r="AM143" i="4"/>
  <c r="AN143" i="4"/>
  <c r="AO143" i="4"/>
  <c r="AE71" i="4"/>
  <c r="AF71" i="4" s="1"/>
  <c r="AG71" i="4"/>
  <c r="AH71" i="4" s="1"/>
  <c r="AI71" i="4"/>
  <c r="AJ71" i="4" s="1"/>
  <c r="AK71" i="4"/>
  <c r="AL71" i="4" s="1"/>
  <c r="AM71" i="4"/>
  <c r="AN71" i="4"/>
  <c r="AO71" i="4"/>
  <c r="AE330" i="4"/>
  <c r="AF330" i="4" s="1"/>
  <c r="AG330" i="4"/>
  <c r="AH330" i="4" s="1"/>
  <c r="AI330" i="4"/>
  <c r="AJ330" i="4" s="1"/>
  <c r="AK330" i="4"/>
  <c r="AL330" i="4" s="1"/>
  <c r="AM330" i="4"/>
  <c r="AN330" i="4"/>
  <c r="AO330" i="4"/>
  <c r="AE331" i="4"/>
  <c r="AF331" i="4" s="1"/>
  <c r="AG331" i="4"/>
  <c r="AH331" i="4" s="1"/>
  <c r="AI331" i="4"/>
  <c r="AJ331" i="4" s="1"/>
  <c r="AK331" i="4"/>
  <c r="AL331" i="4" s="1"/>
  <c r="AM331" i="4"/>
  <c r="AN331" i="4"/>
  <c r="AO331" i="4"/>
  <c r="AE72" i="4"/>
  <c r="AF72" i="4" s="1"/>
  <c r="AG72" i="4"/>
  <c r="AH72" i="4" s="1"/>
  <c r="AI72" i="4"/>
  <c r="AJ72" i="4" s="1"/>
  <c r="AK72" i="4"/>
  <c r="AL72" i="4" s="1"/>
  <c r="AM72" i="4"/>
  <c r="AN72" i="4"/>
  <c r="AO72" i="4"/>
  <c r="AE73" i="4"/>
  <c r="AF73" i="4" s="1"/>
  <c r="AG73" i="4"/>
  <c r="AH73" i="4" s="1"/>
  <c r="AI73" i="4"/>
  <c r="AJ73" i="4" s="1"/>
  <c r="AK73" i="4"/>
  <c r="AL73" i="4" s="1"/>
  <c r="AM73" i="4"/>
  <c r="AN73" i="4"/>
  <c r="AO73" i="4"/>
  <c r="AE74" i="4"/>
  <c r="AF74" i="4" s="1"/>
  <c r="AG74" i="4"/>
  <c r="AH74" i="4" s="1"/>
  <c r="AI74" i="4"/>
  <c r="AJ74" i="4" s="1"/>
  <c r="AK74" i="4"/>
  <c r="AL74" i="4" s="1"/>
  <c r="AM74" i="4"/>
  <c r="AN74" i="4"/>
  <c r="AO74" i="4"/>
  <c r="AE75" i="4"/>
  <c r="AF75" i="4" s="1"/>
  <c r="AG75" i="4"/>
  <c r="AH75" i="4" s="1"/>
  <c r="AI75" i="4"/>
  <c r="AJ75" i="4" s="1"/>
  <c r="AK75" i="4"/>
  <c r="AL75" i="4" s="1"/>
  <c r="AM75" i="4"/>
  <c r="AN75" i="4"/>
  <c r="AO75" i="4"/>
  <c r="AE76" i="4"/>
  <c r="AF76" i="4" s="1"/>
  <c r="AG76" i="4"/>
  <c r="AH76" i="4" s="1"/>
  <c r="AI76" i="4"/>
  <c r="AJ76" i="4" s="1"/>
  <c r="AK76" i="4"/>
  <c r="AL76" i="4" s="1"/>
  <c r="AM76" i="4"/>
  <c r="AN76" i="4"/>
  <c r="AO76" i="4"/>
  <c r="AE144" i="4"/>
  <c r="AF144" i="4" s="1"/>
  <c r="AG144" i="4"/>
  <c r="AH144" i="4" s="1"/>
  <c r="AI144" i="4"/>
  <c r="AJ144" i="4" s="1"/>
  <c r="AK144" i="4"/>
  <c r="AL144" i="4" s="1"/>
  <c r="AM144" i="4"/>
  <c r="AN144" i="4"/>
  <c r="AO144" i="4"/>
  <c r="AE77" i="4"/>
  <c r="AF77" i="4" s="1"/>
  <c r="AG77" i="4"/>
  <c r="AH77" i="4" s="1"/>
  <c r="AI77" i="4"/>
  <c r="AJ77" i="4" s="1"/>
  <c r="AK77" i="4"/>
  <c r="AL77" i="4" s="1"/>
  <c r="AM77" i="4"/>
  <c r="AN77" i="4"/>
  <c r="AO77" i="4"/>
  <c r="AE78" i="4"/>
  <c r="AF78" i="4" s="1"/>
  <c r="AG78" i="4"/>
  <c r="AH78" i="4" s="1"/>
  <c r="AI78" i="4"/>
  <c r="AJ78" i="4" s="1"/>
  <c r="AK78" i="4"/>
  <c r="AL78" i="4" s="1"/>
  <c r="AM78" i="4"/>
  <c r="AN78" i="4"/>
  <c r="AO78" i="4"/>
  <c r="AE145" i="4"/>
  <c r="AF145" i="4" s="1"/>
  <c r="AG145" i="4"/>
  <c r="AH145" i="4" s="1"/>
  <c r="AI145" i="4"/>
  <c r="AJ145" i="4" s="1"/>
  <c r="AK145" i="4"/>
  <c r="AL145" i="4" s="1"/>
  <c r="AM145" i="4"/>
  <c r="AN145" i="4"/>
  <c r="AO145" i="4"/>
  <c r="AE79" i="4"/>
  <c r="AF79" i="4" s="1"/>
  <c r="AG79" i="4"/>
  <c r="AH79" i="4" s="1"/>
  <c r="AI79" i="4"/>
  <c r="AJ79" i="4" s="1"/>
  <c r="AK79" i="4"/>
  <c r="AL79" i="4" s="1"/>
  <c r="AM79" i="4"/>
  <c r="AN79" i="4"/>
  <c r="AO79" i="4"/>
  <c r="AE80" i="4"/>
  <c r="AF80" i="4" s="1"/>
  <c r="AG80" i="4"/>
  <c r="AH80" i="4" s="1"/>
  <c r="AI80" i="4"/>
  <c r="AJ80" i="4" s="1"/>
  <c r="AK80" i="4"/>
  <c r="AL80" i="4" s="1"/>
  <c r="AM80" i="4"/>
  <c r="AN80" i="4"/>
  <c r="AO80" i="4"/>
  <c r="AE146" i="4"/>
  <c r="AF146" i="4" s="1"/>
  <c r="AG146" i="4"/>
  <c r="AH146" i="4" s="1"/>
  <c r="AI146" i="4"/>
  <c r="AJ146" i="4" s="1"/>
  <c r="AK146" i="4"/>
  <c r="AL146" i="4" s="1"/>
  <c r="AM146" i="4"/>
  <c r="AN146" i="4"/>
  <c r="AO146" i="4"/>
  <c r="AE81" i="4"/>
  <c r="AF81" i="4" s="1"/>
  <c r="AG81" i="4"/>
  <c r="AH81" i="4" s="1"/>
  <c r="AI81" i="4"/>
  <c r="AJ81" i="4" s="1"/>
  <c r="AK81" i="4"/>
  <c r="AL81" i="4" s="1"/>
  <c r="AM81" i="4"/>
  <c r="AN81" i="4"/>
  <c r="AO81" i="4"/>
  <c r="AE82" i="4"/>
  <c r="AF82" i="4" s="1"/>
  <c r="AG82" i="4"/>
  <c r="AH82" i="4" s="1"/>
  <c r="AI82" i="4"/>
  <c r="AJ82" i="4" s="1"/>
  <c r="AK82" i="4"/>
  <c r="AL82" i="4" s="1"/>
  <c r="AM82" i="4"/>
  <c r="AN82" i="4"/>
  <c r="AO82" i="4"/>
  <c r="AE83" i="4"/>
  <c r="AF83" i="4" s="1"/>
  <c r="AG83" i="4"/>
  <c r="AH83" i="4" s="1"/>
  <c r="AI83" i="4"/>
  <c r="AJ83" i="4" s="1"/>
  <c r="AK83" i="4"/>
  <c r="AL83" i="4" s="1"/>
  <c r="AM83" i="4"/>
  <c r="AN83" i="4"/>
  <c r="AO83" i="4"/>
  <c r="AE84" i="4"/>
  <c r="AF84" i="4" s="1"/>
  <c r="AG84" i="4"/>
  <c r="AH84" i="4" s="1"/>
  <c r="AI84" i="4"/>
  <c r="AJ84" i="4" s="1"/>
  <c r="AK84" i="4"/>
  <c r="AL84" i="4" s="1"/>
  <c r="AM84" i="4"/>
  <c r="AN84" i="4"/>
  <c r="AO84" i="4"/>
  <c r="AE147" i="4"/>
  <c r="AF147" i="4" s="1"/>
  <c r="AG147" i="4"/>
  <c r="AH147" i="4" s="1"/>
  <c r="AI147" i="4"/>
  <c r="AJ147" i="4" s="1"/>
  <c r="AK147" i="4"/>
  <c r="AL147" i="4" s="1"/>
  <c r="AM147" i="4"/>
  <c r="AN147" i="4"/>
  <c r="AO147" i="4"/>
  <c r="AE85" i="4"/>
  <c r="AF85" i="4" s="1"/>
  <c r="AG85" i="4"/>
  <c r="AH85" i="4" s="1"/>
  <c r="AI85" i="4"/>
  <c r="AJ85" i="4" s="1"/>
  <c r="AK85" i="4"/>
  <c r="AL85" i="4" s="1"/>
  <c r="AM85" i="4"/>
  <c r="AN85" i="4"/>
  <c r="AO85" i="4"/>
  <c r="AE148" i="4"/>
  <c r="AF148" i="4" s="1"/>
  <c r="AG148" i="4"/>
  <c r="AH148" i="4" s="1"/>
  <c r="AI148" i="4"/>
  <c r="AJ148" i="4" s="1"/>
  <c r="AK148" i="4"/>
  <c r="AL148" i="4" s="1"/>
  <c r="AM148" i="4"/>
  <c r="AN148" i="4"/>
  <c r="AO148" i="4"/>
  <c r="AE228" i="4"/>
  <c r="AF228" i="4" s="1"/>
  <c r="AG228" i="4"/>
  <c r="AH228" i="4" s="1"/>
  <c r="AI228" i="4"/>
  <c r="AJ228" i="4" s="1"/>
  <c r="AK228" i="4"/>
  <c r="AL228" i="4" s="1"/>
  <c r="AM228" i="4"/>
  <c r="AN228" i="4"/>
  <c r="AO228" i="4"/>
  <c r="AE229" i="4"/>
  <c r="AF229" i="4" s="1"/>
  <c r="AG229" i="4"/>
  <c r="AH229" i="4" s="1"/>
  <c r="AI229" i="4"/>
  <c r="AJ229" i="4" s="1"/>
  <c r="AK229" i="4"/>
  <c r="AL229" i="4" s="1"/>
  <c r="AM229" i="4"/>
  <c r="AN229" i="4"/>
  <c r="AO229" i="4"/>
  <c r="AE230" i="4"/>
  <c r="AF230" i="4" s="1"/>
  <c r="AG230" i="4"/>
  <c r="AH230" i="4" s="1"/>
  <c r="AI230" i="4"/>
  <c r="AJ230" i="4" s="1"/>
  <c r="AK230" i="4"/>
  <c r="AL230" i="4" s="1"/>
  <c r="AM230" i="4"/>
  <c r="AN230" i="4"/>
  <c r="AO230" i="4"/>
  <c r="AE149" i="4"/>
  <c r="AF149" i="4" s="1"/>
  <c r="AG149" i="4"/>
  <c r="AH149" i="4" s="1"/>
  <c r="AI149" i="4"/>
  <c r="AJ149" i="4" s="1"/>
  <c r="AK149" i="4"/>
  <c r="AL149" i="4" s="1"/>
  <c r="AM149" i="4"/>
  <c r="AN149" i="4"/>
  <c r="AO149" i="4"/>
  <c r="AE150" i="4"/>
  <c r="AF150" i="4" s="1"/>
  <c r="AG150" i="4"/>
  <c r="AH150" i="4" s="1"/>
  <c r="AI150" i="4"/>
  <c r="AJ150" i="4" s="1"/>
  <c r="AK150" i="4"/>
  <c r="AL150" i="4" s="1"/>
  <c r="AM150" i="4"/>
  <c r="AN150" i="4"/>
  <c r="AO150" i="4"/>
  <c r="AE86" i="4"/>
  <c r="AF86" i="4" s="1"/>
  <c r="AG86" i="4"/>
  <c r="AH86" i="4" s="1"/>
  <c r="AI86" i="4"/>
  <c r="AJ86" i="4" s="1"/>
  <c r="AK86" i="4"/>
  <c r="AL86" i="4" s="1"/>
  <c r="AM86" i="4"/>
  <c r="AN86" i="4"/>
  <c r="AO86" i="4"/>
  <c r="AE87" i="4"/>
  <c r="AF87" i="4" s="1"/>
  <c r="AG87" i="4"/>
  <c r="AH87" i="4" s="1"/>
  <c r="AI87" i="4"/>
  <c r="AJ87" i="4" s="1"/>
  <c r="AK87" i="4"/>
  <c r="AL87" i="4" s="1"/>
  <c r="AM87" i="4"/>
  <c r="AN87" i="4"/>
  <c r="AO87" i="4"/>
  <c r="AE151" i="4"/>
  <c r="AF151" i="4" s="1"/>
  <c r="AG151" i="4"/>
  <c r="AH151" i="4" s="1"/>
  <c r="AI151" i="4"/>
  <c r="AJ151" i="4" s="1"/>
  <c r="AK151" i="4"/>
  <c r="AL151" i="4" s="1"/>
  <c r="AM151" i="4"/>
  <c r="AN151" i="4"/>
  <c r="AO151" i="4"/>
  <c r="AE88" i="4"/>
  <c r="AF88" i="4" s="1"/>
  <c r="AG88" i="4"/>
  <c r="AH88" i="4" s="1"/>
  <c r="AI88" i="4"/>
  <c r="AJ88" i="4" s="1"/>
  <c r="AK88" i="4"/>
  <c r="AL88" i="4" s="1"/>
  <c r="AM88" i="4"/>
  <c r="AN88" i="4"/>
  <c r="AO88" i="4"/>
  <c r="AE89" i="4"/>
  <c r="AF89" i="4" s="1"/>
  <c r="AG89" i="4"/>
  <c r="AH89" i="4" s="1"/>
  <c r="AI89" i="4"/>
  <c r="AJ89" i="4" s="1"/>
  <c r="AK89" i="4"/>
  <c r="AL89" i="4" s="1"/>
  <c r="AM89" i="4"/>
  <c r="AN89" i="4"/>
  <c r="AO89" i="4"/>
  <c r="AE332" i="4"/>
  <c r="AF332" i="4" s="1"/>
  <c r="AG332" i="4"/>
  <c r="AH332" i="4" s="1"/>
  <c r="AI332" i="4"/>
  <c r="AJ332" i="4" s="1"/>
  <c r="AK332" i="4"/>
  <c r="AL332" i="4" s="1"/>
  <c r="AM332" i="4"/>
  <c r="AN332" i="4"/>
  <c r="AO332" i="4"/>
  <c r="AE90" i="4"/>
  <c r="AF90" i="4" s="1"/>
  <c r="AG90" i="4"/>
  <c r="AH90" i="4" s="1"/>
  <c r="AI90" i="4"/>
  <c r="AJ90" i="4" s="1"/>
  <c r="AK90" i="4"/>
  <c r="AL90" i="4" s="1"/>
  <c r="AM90" i="4"/>
  <c r="AN90" i="4"/>
  <c r="AO90" i="4"/>
  <c r="AE152" i="4"/>
  <c r="AF152" i="4" s="1"/>
  <c r="AG152" i="4"/>
  <c r="AH152" i="4" s="1"/>
  <c r="AI152" i="4"/>
  <c r="AJ152" i="4" s="1"/>
  <c r="AK152" i="4"/>
  <c r="AL152" i="4" s="1"/>
  <c r="AM152" i="4"/>
  <c r="AN152" i="4"/>
  <c r="AO152" i="4"/>
  <c r="AE91" i="4"/>
  <c r="AF91" i="4" s="1"/>
  <c r="AG91" i="4"/>
  <c r="AH91" i="4" s="1"/>
  <c r="AI91" i="4"/>
  <c r="AJ91" i="4" s="1"/>
  <c r="AK91" i="4"/>
  <c r="AL91" i="4" s="1"/>
  <c r="AM91" i="4"/>
  <c r="AN91" i="4"/>
  <c r="AO91" i="4"/>
  <c r="AE153" i="4"/>
  <c r="AF153" i="4" s="1"/>
  <c r="AG153" i="4"/>
  <c r="AH153" i="4" s="1"/>
  <c r="AI153" i="4"/>
  <c r="AJ153" i="4" s="1"/>
  <c r="AK153" i="4"/>
  <c r="AL153" i="4" s="1"/>
  <c r="AM153" i="4"/>
  <c r="AN153" i="4"/>
  <c r="AO153" i="4"/>
  <c r="AE333" i="4"/>
  <c r="AF333" i="4" s="1"/>
  <c r="AG333" i="4"/>
  <c r="AH333" i="4" s="1"/>
  <c r="AI333" i="4"/>
  <c r="AJ333" i="4" s="1"/>
  <c r="AK333" i="4"/>
  <c r="AL333" i="4" s="1"/>
  <c r="AM333" i="4"/>
  <c r="AN333" i="4"/>
  <c r="AO333" i="4"/>
  <c r="AE92" i="4"/>
  <c r="AF92" i="4" s="1"/>
  <c r="AG92" i="4"/>
  <c r="AH92" i="4" s="1"/>
  <c r="AI92" i="4"/>
  <c r="AJ92" i="4" s="1"/>
  <c r="AK92" i="4"/>
  <c r="AL92" i="4" s="1"/>
  <c r="AM92" i="4"/>
  <c r="AN92" i="4"/>
  <c r="AO92" i="4"/>
  <c r="AE154" i="4"/>
  <c r="AF154" i="4" s="1"/>
  <c r="AG154" i="4"/>
  <c r="AH154" i="4" s="1"/>
  <c r="AI154" i="4"/>
  <c r="AJ154" i="4" s="1"/>
  <c r="AK154" i="4"/>
  <c r="AL154" i="4" s="1"/>
  <c r="AM154" i="4"/>
  <c r="AN154" i="4"/>
  <c r="AO154" i="4"/>
  <c r="AE93" i="4"/>
  <c r="AF93" i="4" s="1"/>
  <c r="AG93" i="4"/>
  <c r="AH93" i="4" s="1"/>
  <c r="AI93" i="4"/>
  <c r="AJ93" i="4" s="1"/>
  <c r="AK93" i="4"/>
  <c r="AL93" i="4" s="1"/>
  <c r="AM93" i="4"/>
  <c r="AN93" i="4"/>
  <c r="AO93" i="4"/>
  <c r="AE155" i="4"/>
  <c r="AF155" i="4" s="1"/>
  <c r="AG155" i="4"/>
  <c r="AH155" i="4" s="1"/>
  <c r="AI155" i="4"/>
  <c r="AJ155" i="4" s="1"/>
  <c r="AK155" i="4"/>
  <c r="AL155" i="4" s="1"/>
  <c r="AM155" i="4"/>
  <c r="AN155" i="4"/>
  <c r="AO155" i="4"/>
  <c r="AE156" i="4"/>
  <c r="AF156" i="4" s="1"/>
  <c r="AG156" i="4"/>
  <c r="AH156" i="4" s="1"/>
  <c r="AI156" i="4"/>
  <c r="AJ156" i="4" s="1"/>
  <c r="AK156" i="4"/>
  <c r="AL156" i="4" s="1"/>
  <c r="AM156" i="4"/>
  <c r="AN156" i="4"/>
  <c r="AO156" i="4"/>
  <c r="AE157" i="4"/>
  <c r="AF157" i="4" s="1"/>
  <c r="AG157" i="4"/>
  <c r="AH157" i="4" s="1"/>
  <c r="AI157" i="4"/>
  <c r="AJ157" i="4" s="1"/>
  <c r="AK157" i="4"/>
  <c r="AL157" i="4" s="1"/>
  <c r="AM157" i="4"/>
  <c r="AN157" i="4"/>
  <c r="AO157" i="4"/>
  <c r="AE94" i="4"/>
  <c r="AF94" i="4" s="1"/>
  <c r="AG94" i="4"/>
  <c r="AH94" i="4" s="1"/>
  <c r="AI94" i="4"/>
  <c r="AJ94" i="4" s="1"/>
  <c r="AK94" i="4"/>
  <c r="AL94" i="4" s="1"/>
  <c r="AM94" i="4"/>
  <c r="AN94" i="4"/>
  <c r="AO94" i="4"/>
  <c r="AE158" i="4"/>
  <c r="AF158" i="4" s="1"/>
  <c r="AG158" i="4"/>
  <c r="AH158" i="4" s="1"/>
  <c r="AI158" i="4"/>
  <c r="AJ158" i="4" s="1"/>
  <c r="AK158" i="4"/>
  <c r="AL158" i="4" s="1"/>
  <c r="AM158" i="4"/>
  <c r="AN158" i="4"/>
  <c r="AO158" i="4"/>
  <c r="AE95" i="4"/>
  <c r="AF95" i="4" s="1"/>
  <c r="AG95" i="4"/>
  <c r="AH95" i="4" s="1"/>
  <c r="AI95" i="4"/>
  <c r="AJ95" i="4" s="1"/>
  <c r="AK95" i="4"/>
  <c r="AL95" i="4" s="1"/>
  <c r="AM95" i="4"/>
  <c r="AN95" i="4"/>
  <c r="AO95" i="4"/>
  <c r="AE96" i="4"/>
  <c r="AF96" i="4" s="1"/>
  <c r="AG96" i="4"/>
  <c r="AH96" i="4" s="1"/>
  <c r="AI96" i="4"/>
  <c r="AJ96" i="4" s="1"/>
  <c r="AK96" i="4"/>
  <c r="AL96" i="4" s="1"/>
  <c r="AM96" i="4"/>
  <c r="AN96" i="4"/>
  <c r="AO96" i="4"/>
  <c r="AE97" i="4"/>
  <c r="AF97" i="4" s="1"/>
  <c r="AG97" i="4"/>
  <c r="AH97" i="4" s="1"/>
  <c r="AI97" i="4"/>
  <c r="AJ97" i="4" s="1"/>
  <c r="AK97" i="4"/>
  <c r="AL97" i="4" s="1"/>
  <c r="AM97" i="4"/>
  <c r="AN97" i="4"/>
  <c r="AO97" i="4"/>
  <c r="AE98" i="4"/>
  <c r="AF98" i="4" s="1"/>
  <c r="AG98" i="4"/>
  <c r="AH98" i="4" s="1"/>
  <c r="AI98" i="4"/>
  <c r="AJ98" i="4" s="1"/>
  <c r="AK98" i="4"/>
  <c r="AL98" i="4" s="1"/>
  <c r="AM98" i="4"/>
  <c r="AN98" i="4"/>
  <c r="AO98" i="4"/>
  <c r="AE99" i="4"/>
  <c r="AF99" i="4" s="1"/>
  <c r="AG99" i="4"/>
  <c r="AH99" i="4" s="1"/>
  <c r="AI99" i="4"/>
  <c r="AJ99" i="4" s="1"/>
  <c r="AK99" i="4"/>
  <c r="AL99" i="4" s="1"/>
  <c r="AM99" i="4"/>
  <c r="AN99" i="4"/>
  <c r="AO99" i="4"/>
  <c r="AE100" i="4"/>
  <c r="AF100" i="4" s="1"/>
  <c r="AG100" i="4"/>
  <c r="AH100" i="4" s="1"/>
  <c r="AI100" i="4"/>
  <c r="AJ100" i="4" s="1"/>
  <c r="AK100" i="4"/>
  <c r="AL100" i="4" s="1"/>
  <c r="AM100" i="4"/>
  <c r="AN100" i="4"/>
  <c r="AO100" i="4"/>
  <c r="AE101" i="4"/>
  <c r="AF101" i="4" s="1"/>
  <c r="AG101" i="4"/>
  <c r="AH101" i="4" s="1"/>
  <c r="AI101" i="4"/>
  <c r="AJ101" i="4" s="1"/>
  <c r="AK101" i="4"/>
  <c r="AL101" i="4" s="1"/>
  <c r="AM101" i="4"/>
  <c r="AN101" i="4"/>
  <c r="AO101" i="4"/>
  <c r="AE102" i="4"/>
  <c r="AF102" i="4" s="1"/>
  <c r="AG102" i="4"/>
  <c r="AH102" i="4" s="1"/>
  <c r="AI102" i="4"/>
  <c r="AJ102" i="4" s="1"/>
  <c r="AK102" i="4"/>
  <c r="AL102" i="4" s="1"/>
  <c r="AM102" i="4"/>
  <c r="AN102" i="4"/>
  <c r="AO102" i="4"/>
  <c r="AE159" i="4"/>
  <c r="AF159" i="4" s="1"/>
  <c r="AG159" i="4"/>
  <c r="AH159" i="4" s="1"/>
  <c r="AI159" i="4"/>
  <c r="AJ159" i="4" s="1"/>
  <c r="AK159" i="4"/>
  <c r="AL159" i="4" s="1"/>
  <c r="AM159" i="4"/>
  <c r="AN159" i="4"/>
  <c r="AO159" i="4"/>
  <c r="AE103" i="4"/>
  <c r="AF103" i="4" s="1"/>
  <c r="AG103" i="4"/>
  <c r="AH103" i="4" s="1"/>
  <c r="AI103" i="4"/>
  <c r="AJ103" i="4" s="1"/>
  <c r="AK103" i="4"/>
  <c r="AL103" i="4" s="1"/>
  <c r="AM103" i="4"/>
  <c r="AN103" i="4"/>
  <c r="AO103" i="4"/>
  <c r="AE160" i="4"/>
  <c r="AF160" i="4" s="1"/>
  <c r="AG160" i="4"/>
  <c r="AH160" i="4" s="1"/>
  <c r="AI160" i="4"/>
  <c r="AJ160" i="4" s="1"/>
  <c r="AK160" i="4"/>
  <c r="AL160" i="4" s="1"/>
  <c r="AM160" i="4"/>
  <c r="AN160" i="4"/>
  <c r="AO160" i="4"/>
  <c r="AE104" i="4"/>
  <c r="AF104" i="4" s="1"/>
  <c r="AG104" i="4"/>
  <c r="AH104" i="4" s="1"/>
  <c r="AI104" i="4"/>
  <c r="AJ104" i="4" s="1"/>
  <c r="AK104" i="4"/>
  <c r="AL104" i="4" s="1"/>
  <c r="AM104" i="4"/>
  <c r="AN104" i="4"/>
  <c r="AO104" i="4"/>
  <c r="AE231" i="4"/>
  <c r="AF231" i="4" s="1"/>
  <c r="AG231" i="4"/>
  <c r="AH231" i="4" s="1"/>
  <c r="AI231" i="4"/>
  <c r="AJ231" i="4" s="1"/>
  <c r="AK231" i="4"/>
  <c r="AL231" i="4" s="1"/>
  <c r="AM231" i="4"/>
  <c r="AN231" i="4"/>
  <c r="AO231" i="4"/>
  <c r="AE334" i="4"/>
  <c r="AF334" i="4" s="1"/>
  <c r="AG334" i="4"/>
  <c r="AH334" i="4" s="1"/>
  <c r="AI334" i="4"/>
  <c r="AJ334" i="4" s="1"/>
  <c r="AK334" i="4"/>
  <c r="AL334" i="4" s="1"/>
  <c r="AM334" i="4"/>
  <c r="AN334" i="4"/>
  <c r="AO334" i="4"/>
  <c r="AE105" i="4"/>
  <c r="AF105" i="4" s="1"/>
  <c r="AG105" i="4"/>
  <c r="AH105" i="4" s="1"/>
  <c r="AI105" i="4"/>
  <c r="AJ105" i="4" s="1"/>
  <c r="AK105" i="4"/>
  <c r="AL105" i="4" s="1"/>
  <c r="AM105" i="4"/>
  <c r="AN105" i="4"/>
  <c r="AO105" i="4"/>
  <c r="AE161" i="4"/>
  <c r="AF161" i="4" s="1"/>
  <c r="AG161" i="4"/>
  <c r="AH161" i="4" s="1"/>
  <c r="AI161" i="4"/>
  <c r="AJ161" i="4" s="1"/>
  <c r="AK161" i="4"/>
  <c r="AL161" i="4" s="1"/>
  <c r="AM161" i="4"/>
  <c r="AN161" i="4"/>
  <c r="AO161" i="4"/>
  <c r="AE335" i="4"/>
  <c r="AF335" i="4" s="1"/>
  <c r="AG335" i="4"/>
  <c r="AH335" i="4" s="1"/>
  <c r="AI335" i="4"/>
  <c r="AJ335" i="4" s="1"/>
  <c r="AK335" i="4"/>
  <c r="AL335" i="4" s="1"/>
  <c r="AM335" i="4"/>
  <c r="AN335" i="4"/>
  <c r="AO335" i="4"/>
  <c r="AE232" i="4"/>
  <c r="AF232" i="4" s="1"/>
  <c r="AG232" i="4"/>
  <c r="AH232" i="4" s="1"/>
  <c r="AI232" i="4"/>
  <c r="AJ232" i="4" s="1"/>
  <c r="AK232" i="4"/>
  <c r="AL232" i="4" s="1"/>
  <c r="AM232" i="4"/>
  <c r="AN232" i="4"/>
  <c r="AO232" i="4"/>
  <c r="AE336" i="4"/>
  <c r="AF336" i="4" s="1"/>
  <c r="AG336" i="4"/>
  <c r="AH336" i="4" s="1"/>
  <c r="AI336" i="4"/>
  <c r="AJ336" i="4" s="1"/>
  <c r="AK336" i="4"/>
  <c r="AL336" i="4" s="1"/>
  <c r="AM336" i="4"/>
  <c r="AN336" i="4"/>
  <c r="AO336" i="4"/>
  <c r="AE337" i="4"/>
  <c r="AF337" i="4" s="1"/>
  <c r="AG337" i="4"/>
  <c r="AH337" i="4" s="1"/>
  <c r="AI337" i="4"/>
  <c r="AJ337" i="4" s="1"/>
  <c r="AK337" i="4"/>
  <c r="AL337" i="4" s="1"/>
  <c r="AM337" i="4"/>
  <c r="AN337" i="4"/>
  <c r="AO337" i="4"/>
  <c r="AE338" i="4"/>
  <c r="AF338" i="4" s="1"/>
  <c r="AG338" i="4"/>
  <c r="AH338" i="4" s="1"/>
  <c r="AI338" i="4"/>
  <c r="AJ338" i="4" s="1"/>
  <c r="AK338" i="4"/>
  <c r="AL338" i="4" s="1"/>
  <c r="AM338" i="4"/>
  <c r="AN338" i="4"/>
  <c r="AO338" i="4"/>
  <c r="AE339" i="4"/>
  <c r="AF339" i="4" s="1"/>
  <c r="AG339" i="4"/>
  <c r="AH339" i="4" s="1"/>
  <c r="AI339" i="4"/>
  <c r="AJ339" i="4" s="1"/>
  <c r="AK339" i="4"/>
  <c r="AL339" i="4" s="1"/>
  <c r="AM339" i="4"/>
  <c r="AN339" i="4"/>
  <c r="AO339" i="4"/>
  <c r="AE340" i="4"/>
  <c r="AF340" i="4" s="1"/>
  <c r="AG340" i="4"/>
  <c r="AH340" i="4" s="1"/>
  <c r="AI340" i="4"/>
  <c r="AJ340" i="4" s="1"/>
  <c r="AK340" i="4"/>
  <c r="AL340" i="4" s="1"/>
  <c r="AM340" i="4"/>
  <c r="AN340" i="4"/>
  <c r="AO340" i="4"/>
  <c r="AE341" i="4"/>
  <c r="AF341" i="4" s="1"/>
  <c r="AG341" i="4"/>
  <c r="AH341" i="4" s="1"/>
  <c r="AI341" i="4"/>
  <c r="AJ341" i="4" s="1"/>
  <c r="AK341" i="4"/>
  <c r="AL341" i="4" s="1"/>
  <c r="AM341" i="4"/>
  <c r="AN341" i="4"/>
  <c r="AO341" i="4"/>
  <c r="AE342" i="4"/>
  <c r="AF342" i="4" s="1"/>
  <c r="AG342" i="4"/>
  <c r="AH342" i="4" s="1"/>
  <c r="AI342" i="4"/>
  <c r="AJ342" i="4" s="1"/>
  <c r="AK342" i="4"/>
  <c r="AL342" i="4" s="1"/>
  <c r="AM342" i="4"/>
  <c r="AN342" i="4"/>
  <c r="AO342" i="4"/>
  <c r="AE343" i="4"/>
  <c r="AF343" i="4" s="1"/>
  <c r="AG343" i="4"/>
  <c r="AH343" i="4" s="1"/>
  <c r="AI343" i="4"/>
  <c r="AJ343" i="4" s="1"/>
  <c r="AK343" i="4"/>
  <c r="AL343" i="4" s="1"/>
  <c r="AM343" i="4"/>
  <c r="AN343" i="4"/>
  <c r="AO343" i="4"/>
  <c r="AE344" i="4"/>
  <c r="AF344" i="4" s="1"/>
  <c r="AG344" i="4"/>
  <c r="AH344" i="4" s="1"/>
  <c r="AI344" i="4"/>
  <c r="AJ344" i="4" s="1"/>
  <c r="AK344" i="4"/>
  <c r="AL344" i="4" s="1"/>
  <c r="AM344" i="4"/>
  <c r="AN344" i="4"/>
  <c r="AO344" i="4"/>
  <c r="AE345" i="4"/>
  <c r="AF345" i="4" s="1"/>
  <c r="AG345" i="4"/>
  <c r="AH345" i="4" s="1"/>
  <c r="AI345" i="4"/>
  <c r="AJ345" i="4" s="1"/>
  <c r="AK345" i="4"/>
  <c r="AL345" i="4" s="1"/>
  <c r="AM345" i="4"/>
  <c r="AN345" i="4"/>
  <c r="AO345" i="4"/>
  <c r="AE346" i="4"/>
  <c r="AF346" i="4" s="1"/>
  <c r="AG346" i="4"/>
  <c r="AH346" i="4" s="1"/>
  <c r="AI346" i="4"/>
  <c r="AJ346" i="4" s="1"/>
  <c r="AK346" i="4"/>
  <c r="AL346" i="4" s="1"/>
  <c r="AM346" i="4"/>
  <c r="AN346" i="4"/>
  <c r="AO346" i="4"/>
  <c r="AE347" i="4"/>
  <c r="AF347" i="4" s="1"/>
  <c r="AG347" i="4"/>
  <c r="AH347" i="4" s="1"/>
  <c r="AI347" i="4"/>
  <c r="AJ347" i="4" s="1"/>
  <c r="AK347" i="4"/>
  <c r="AL347" i="4" s="1"/>
  <c r="AM347" i="4"/>
  <c r="AN347" i="4"/>
  <c r="AO347" i="4"/>
  <c r="AE348" i="4"/>
  <c r="AF348" i="4" s="1"/>
  <c r="AG348" i="4"/>
  <c r="AH348" i="4" s="1"/>
  <c r="AI348" i="4"/>
  <c r="AJ348" i="4" s="1"/>
  <c r="AK348" i="4"/>
  <c r="AL348" i="4" s="1"/>
  <c r="AM348" i="4"/>
  <c r="AN348" i="4"/>
  <c r="AO348" i="4"/>
  <c r="AE349" i="4"/>
  <c r="AF349" i="4" s="1"/>
  <c r="AG349" i="4"/>
  <c r="AH349" i="4" s="1"/>
  <c r="AI349" i="4"/>
  <c r="AJ349" i="4" s="1"/>
  <c r="AK349" i="4"/>
  <c r="AL349" i="4" s="1"/>
  <c r="AM349" i="4"/>
  <c r="AN349" i="4"/>
  <c r="AO349" i="4"/>
  <c r="AE350" i="4"/>
  <c r="AF350" i="4" s="1"/>
  <c r="AG350" i="4"/>
  <c r="AH350" i="4" s="1"/>
  <c r="AI350" i="4"/>
  <c r="AJ350" i="4" s="1"/>
  <c r="AK350" i="4"/>
  <c r="AL350" i="4" s="1"/>
  <c r="AM350" i="4"/>
  <c r="AN350" i="4"/>
  <c r="AO350" i="4"/>
  <c r="AE351" i="4"/>
  <c r="AF351" i="4" s="1"/>
  <c r="AG351" i="4"/>
  <c r="AH351" i="4" s="1"/>
  <c r="AI351" i="4"/>
  <c r="AJ351" i="4" s="1"/>
  <c r="AK351" i="4"/>
  <c r="AL351" i="4" s="1"/>
  <c r="AM351" i="4"/>
  <c r="AN351" i="4"/>
  <c r="AO351" i="4"/>
  <c r="AE352" i="4"/>
  <c r="AF352" i="4" s="1"/>
  <c r="AG352" i="4"/>
  <c r="AH352" i="4" s="1"/>
  <c r="AI352" i="4"/>
  <c r="AJ352" i="4" s="1"/>
  <c r="AK352" i="4"/>
  <c r="AL352" i="4" s="1"/>
  <c r="AM352" i="4"/>
  <c r="AN352" i="4"/>
  <c r="AO352" i="4"/>
  <c r="AE353" i="4"/>
  <c r="AF353" i="4" s="1"/>
  <c r="AG353" i="4"/>
  <c r="AH353" i="4" s="1"/>
  <c r="AI353" i="4"/>
  <c r="AJ353" i="4" s="1"/>
  <c r="AK353" i="4"/>
  <c r="AL353" i="4" s="1"/>
  <c r="AM353" i="4"/>
  <c r="AN353" i="4"/>
  <c r="AO353" i="4"/>
  <c r="AE354" i="4"/>
  <c r="AF354" i="4" s="1"/>
  <c r="AG354" i="4"/>
  <c r="AH354" i="4" s="1"/>
  <c r="AI354" i="4"/>
  <c r="AJ354" i="4" s="1"/>
  <c r="AK354" i="4"/>
  <c r="AL354" i="4" s="1"/>
  <c r="AM354" i="4"/>
  <c r="AN354" i="4"/>
  <c r="AO354" i="4"/>
  <c r="AE355" i="4"/>
  <c r="AF355" i="4" s="1"/>
  <c r="AG355" i="4"/>
  <c r="AH355" i="4" s="1"/>
  <c r="AI355" i="4"/>
  <c r="AJ355" i="4" s="1"/>
  <c r="AK355" i="4"/>
  <c r="AL355" i="4" s="1"/>
  <c r="AM355" i="4"/>
  <c r="AN355" i="4"/>
  <c r="AO355" i="4"/>
  <c r="AE356" i="4"/>
  <c r="AF356" i="4" s="1"/>
  <c r="AG356" i="4"/>
  <c r="AH356" i="4" s="1"/>
  <c r="AI356" i="4"/>
  <c r="AJ356" i="4" s="1"/>
  <c r="AK356" i="4"/>
  <c r="AL356" i="4" s="1"/>
  <c r="AM356" i="4"/>
  <c r="AN356" i="4"/>
  <c r="AO356" i="4"/>
  <c r="AE106" i="4"/>
  <c r="AF106" i="4" s="1"/>
  <c r="AG106" i="4"/>
  <c r="AH106" i="4" s="1"/>
  <c r="AI106" i="4"/>
  <c r="AJ106" i="4" s="1"/>
  <c r="AK106" i="4"/>
  <c r="AL106" i="4" s="1"/>
  <c r="AM106" i="4"/>
  <c r="AN106" i="4"/>
  <c r="AO106" i="4"/>
  <c r="AE107" i="4"/>
  <c r="AF107" i="4" s="1"/>
  <c r="AG107" i="4"/>
  <c r="AH107" i="4" s="1"/>
  <c r="AI107" i="4"/>
  <c r="AJ107" i="4" s="1"/>
  <c r="AK107" i="4"/>
  <c r="AL107" i="4" s="1"/>
  <c r="AM107" i="4"/>
  <c r="AN107" i="4"/>
  <c r="AO107" i="4"/>
  <c r="AE108" i="4"/>
  <c r="AF108" i="4" s="1"/>
  <c r="AG108" i="4"/>
  <c r="AH108" i="4" s="1"/>
  <c r="AI108" i="4"/>
  <c r="AJ108" i="4" s="1"/>
  <c r="AK108" i="4"/>
  <c r="AL108" i="4" s="1"/>
  <c r="AM108" i="4"/>
  <c r="AN108" i="4"/>
  <c r="AO108" i="4"/>
  <c r="AE109" i="4"/>
  <c r="AF109" i="4" s="1"/>
  <c r="AG109" i="4"/>
  <c r="AH109" i="4" s="1"/>
  <c r="AI109" i="4"/>
  <c r="AJ109" i="4" s="1"/>
  <c r="AK109" i="4"/>
  <c r="AL109" i="4" s="1"/>
  <c r="AM109" i="4"/>
  <c r="AN109" i="4"/>
  <c r="AO109" i="4"/>
  <c r="AE110" i="4"/>
  <c r="AF110" i="4" s="1"/>
  <c r="AG110" i="4"/>
  <c r="AH110" i="4" s="1"/>
  <c r="AI110" i="4"/>
  <c r="AJ110" i="4" s="1"/>
  <c r="AK110" i="4"/>
  <c r="AL110" i="4" s="1"/>
  <c r="AM110" i="4"/>
  <c r="AN110" i="4"/>
  <c r="AO110" i="4"/>
  <c r="AE111" i="4"/>
  <c r="AF111" i="4" s="1"/>
  <c r="AG111" i="4"/>
  <c r="AH111" i="4" s="1"/>
  <c r="AI111" i="4"/>
  <c r="AJ111" i="4" s="1"/>
  <c r="AK111" i="4"/>
  <c r="AL111" i="4" s="1"/>
  <c r="AM111" i="4"/>
  <c r="AN111" i="4"/>
  <c r="AO111" i="4"/>
  <c r="AE162" i="4"/>
  <c r="AF162" i="4" s="1"/>
  <c r="AG162" i="4"/>
  <c r="AH162" i="4" s="1"/>
  <c r="AI162" i="4"/>
  <c r="AJ162" i="4" s="1"/>
  <c r="AK162" i="4"/>
  <c r="AL162" i="4" s="1"/>
  <c r="AM162" i="4"/>
  <c r="AN162" i="4"/>
  <c r="AO162" i="4"/>
  <c r="AE233" i="4"/>
  <c r="AF233" i="4" s="1"/>
  <c r="AG233" i="4"/>
  <c r="AH233" i="4" s="1"/>
  <c r="AI233" i="4"/>
  <c r="AJ233" i="4" s="1"/>
  <c r="AK233" i="4"/>
  <c r="AL233" i="4" s="1"/>
  <c r="AM233" i="4"/>
  <c r="AN233" i="4"/>
  <c r="AO233" i="4"/>
  <c r="AE163" i="4"/>
  <c r="AF163" i="4" s="1"/>
  <c r="AG163" i="4"/>
  <c r="AH163" i="4" s="1"/>
  <c r="AI163" i="4"/>
  <c r="AJ163" i="4" s="1"/>
  <c r="AK163" i="4"/>
  <c r="AL163" i="4" s="1"/>
  <c r="AM163" i="4"/>
  <c r="AN163" i="4"/>
  <c r="AO163" i="4"/>
  <c r="AE164" i="4"/>
  <c r="AF164" i="4" s="1"/>
  <c r="AG164" i="4"/>
  <c r="AH164" i="4" s="1"/>
  <c r="AI164" i="4"/>
  <c r="AJ164" i="4" s="1"/>
  <c r="AK164" i="4"/>
  <c r="AL164" i="4" s="1"/>
  <c r="AM164" i="4"/>
  <c r="AN164" i="4"/>
  <c r="AO164" i="4"/>
  <c r="AE165" i="4"/>
  <c r="AF165" i="4" s="1"/>
  <c r="AG165" i="4"/>
  <c r="AH165" i="4" s="1"/>
  <c r="AI165" i="4"/>
  <c r="AJ165" i="4" s="1"/>
  <c r="AK165" i="4"/>
  <c r="AL165" i="4" s="1"/>
  <c r="AM165" i="4"/>
  <c r="AN165" i="4"/>
  <c r="AO165" i="4"/>
  <c r="AE166" i="4"/>
  <c r="AF166" i="4" s="1"/>
  <c r="AG166" i="4"/>
  <c r="AH166" i="4" s="1"/>
  <c r="AI166" i="4"/>
  <c r="AJ166" i="4" s="1"/>
  <c r="AK166" i="4"/>
  <c r="AL166" i="4" s="1"/>
  <c r="AM166" i="4"/>
  <c r="AN166" i="4"/>
  <c r="AO166" i="4"/>
  <c r="AE167" i="4"/>
  <c r="AF167" i="4" s="1"/>
  <c r="AG167" i="4"/>
  <c r="AH167" i="4" s="1"/>
  <c r="AI167" i="4"/>
  <c r="AJ167" i="4" s="1"/>
  <c r="AK167" i="4"/>
  <c r="AL167" i="4" s="1"/>
  <c r="AM167" i="4"/>
  <c r="AN167" i="4"/>
  <c r="AO167" i="4"/>
  <c r="AE112" i="4"/>
  <c r="AF112" i="4" s="1"/>
  <c r="AG112" i="4"/>
  <c r="AH112" i="4" s="1"/>
  <c r="AI112" i="4"/>
  <c r="AJ112" i="4" s="1"/>
  <c r="AK112" i="4"/>
  <c r="AL112" i="4" s="1"/>
  <c r="AM112" i="4"/>
  <c r="AN112" i="4"/>
  <c r="AO112" i="4"/>
  <c r="AE234" i="4"/>
  <c r="AF234" i="4" s="1"/>
  <c r="AG234" i="4"/>
  <c r="AH234" i="4" s="1"/>
  <c r="AI234" i="4"/>
  <c r="AJ234" i="4" s="1"/>
  <c r="AK234" i="4"/>
  <c r="AL234" i="4" s="1"/>
  <c r="AM234" i="4"/>
  <c r="AN234" i="4"/>
  <c r="AO234" i="4"/>
  <c r="AE301" i="4"/>
  <c r="AF301" i="4" s="1"/>
  <c r="AG301" i="4"/>
  <c r="AH301" i="4" s="1"/>
  <c r="AI301" i="4"/>
  <c r="AJ301" i="4" s="1"/>
  <c r="AK301" i="4"/>
  <c r="AL301" i="4" s="1"/>
  <c r="AM301" i="4"/>
  <c r="AN301" i="4"/>
  <c r="AO301" i="4"/>
  <c r="AE168" i="4"/>
  <c r="AF168" i="4" s="1"/>
  <c r="AG168" i="4"/>
  <c r="AH168" i="4" s="1"/>
  <c r="AI168" i="4"/>
  <c r="AJ168" i="4" s="1"/>
  <c r="AK168" i="4"/>
  <c r="AL168" i="4" s="1"/>
  <c r="AM168" i="4"/>
  <c r="AN168" i="4"/>
  <c r="AO168" i="4"/>
  <c r="AE302" i="4"/>
  <c r="AF302" i="4" s="1"/>
  <c r="AG302" i="4"/>
  <c r="AH302" i="4" s="1"/>
  <c r="AI302" i="4"/>
  <c r="AJ302" i="4" s="1"/>
  <c r="AK302" i="4"/>
  <c r="AL302" i="4" s="1"/>
  <c r="AM302" i="4"/>
  <c r="AN302" i="4"/>
  <c r="AO302" i="4"/>
  <c r="AE303" i="4"/>
  <c r="AF303" i="4" s="1"/>
  <c r="AG303" i="4"/>
  <c r="AH303" i="4" s="1"/>
  <c r="AI303" i="4"/>
  <c r="AJ303" i="4" s="1"/>
  <c r="AK303" i="4"/>
  <c r="AL303" i="4" s="1"/>
  <c r="AM303" i="4"/>
  <c r="AN303" i="4"/>
  <c r="AO303" i="4"/>
  <c r="AE304" i="4"/>
  <c r="AF304" i="4" s="1"/>
  <c r="AG304" i="4"/>
  <c r="AH304" i="4" s="1"/>
  <c r="AI304" i="4"/>
  <c r="AJ304" i="4" s="1"/>
  <c r="AK304" i="4"/>
  <c r="AL304" i="4" s="1"/>
  <c r="AM304" i="4"/>
  <c r="AN304" i="4"/>
  <c r="AO304" i="4"/>
  <c r="AE305" i="4"/>
  <c r="AF305" i="4" s="1"/>
  <c r="AG305" i="4"/>
  <c r="AH305" i="4" s="1"/>
  <c r="AI305" i="4"/>
  <c r="AJ305" i="4" s="1"/>
  <c r="AK305" i="4"/>
  <c r="AL305" i="4" s="1"/>
  <c r="AM305" i="4"/>
  <c r="AN305" i="4"/>
  <c r="AO305" i="4"/>
  <c r="AE306" i="4"/>
  <c r="AF306" i="4" s="1"/>
  <c r="AG306" i="4"/>
  <c r="AH306" i="4" s="1"/>
  <c r="AI306" i="4"/>
  <c r="AJ306" i="4" s="1"/>
  <c r="AK306" i="4"/>
  <c r="AL306" i="4" s="1"/>
  <c r="AM306" i="4"/>
  <c r="AN306" i="4"/>
  <c r="AO306" i="4"/>
  <c r="AE307" i="4"/>
  <c r="AF307" i="4" s="1"/>
  <c r="AG307" i="4"/>
  <c r="AH307" i="4" s="1"/>
  <c r="AI307" i="4"/>
  <c r="AJ307" i="4" s="1"/>
  <c r="AK307" i="4"/>
  <c r="AL307" i="4" s="1"/>
  <c r="AM307" i="4"/>
  <c r="AN307" i="4"/>
  <c r="AO307" i="4"/>
  <c r="AE169" i="4"/>
  <c r="AF169" i="4" s="1"/>
  <c r="AG169" i="4"/>
  <c r="AH169" i="4" s="1"/>
  <c r="AI169" i="4"/>
  <c r="AJ169" i="4" s="1"/>
  <c r="AK169" i="4"/>
  <c r="AL169" i="4" s="1"/>
  <c r="AM169" i="4"/>
  <c r="AN169" i="4"/>
  <c r="AO169" i="4"/>
  <c r="AE170" i="4"/>
  <c r="AF170" i="4" s="1"/>
  <c r="AG170" i="4"/>
  <c r="AH170" i="4" s="1"/>
  <c r="AI170" i="4"/>
  <c r="AJ170" i="4" s="1"/>
  <c r="AK170" i="4"/>
  <c r="AL170" i="4" s="1"/>
  <c r="AM170" i="4"/>
  <c r="AN170" i="4"/>
  <c r="AO170" i="4"/>
  <c r="AE171" i="4"/>
  <c r="AF171" i="4" s="1"/>
  <c r="AG171" i="4"/>
  <c r="AH171" i="4" s="1"/>
  <c r="AI171" i="4"/>
  <c r="AJ171" i="4" s="1"/>
  <c r="AK171" i="4"/>
  <c r="AL171" i="4" s="1"/>
  <c r="AM171" i="4"/>
  <c r="AN171" i="4"/>
  <c r="AO171" i="4"/>
  <c r="AE235" i="4"/>
  <c r="AF235" i="4" s="1"/>
  <c r="AG235" i="4"/>
  <c r="AH235" i="4" s="1"/>
  <c r="AI235" i="4"/>
  <c r="AJ235" i="4" s="1"/>
  <c r="AK235" i="4"/>
  <c r="AL235" i="4" s="1"/>
  <c r="AM235" i="4"/>
  <c r="AN235" i="4"/>
  <c r="AO235" i="4"/>
  <c r="AE236" i="4"/>
  <c r="AF236" i="4" s="1"/>
  <c r="AG236" i="4"/>
  <c r="AH236" i="4" s="1"/>
  <c r="AI236" i="4"/>
  <c r="AJ236" i="4" s="1"/>
  <c r="AK236" i="4"/>
  <c r="AL236" i="4" s="1"/>
  <c r="AM236" i="4"/>
  <c r="AN236" i="4"/>
  <c r="AO236" i="4"/>
  <c r="AE172" i="4"/>
  <c r="AF172" i="4" s="1"/>
  <c r="AG172" i="4"/>
  <c r="AH172" i="4" s="1"/>
  <c r="AI172" i="4"/>
  <c r="AJ172" i="4" s="1"/>
  <c r="AK172" i="4"/>
  <c r="AL172" i="4" s="1"/>
  <c r="AM172" i="4"/>
  <c r="AN172" i="4"/>
  <c r="AO172" i="4"/>
  <c r="AE173" i="4"/>
  <c r="AF173" i="4" s="1"/>
  <c r="AG173" i="4"/>
  <c r="AH173" i="4" s="1"/>
  <c r="AI173" i="4"/>
  <c r="AJ173" i="4" s="1"/>
  <c r="AK173" i="4"/>
  <c r="AL173" i="4" s="1"/>
  <c r="AM173" i="4"/>
  <c r="AN173" i="4"/>
  <c r="AO173" i="4"/>
  <c r="AE174" i="4"/>
  <c r="AF174" i="4" s="1"/>
  <c r="AG174" i="4"/>
  <c r="AH174" i="4" s="1"/>
  <c r="AI174" i="4"/>
  <c r="AJ174" i="4" s="1"/>
  <c r="AK174" i="4"/>
  <c r="AL174" i="4" s="1"/>
  <c r="AM174" i="4"/>
  <c r="AN174" i="4"/>
  <c r="AO174" i="4"/>
  <c r="AE297" i="4"/>
  <c r="AF297" i="4" s="1"/>
  <c r="AG297" i="4"/>
  <c r="AH297" i="4" s="1"/>
  <c r="AI297" i="4"/>
  <c r="AJ297" i="4" s="1"/>
  <c r="AK297" i="4"/>
  <c r="AL297" i="4" s="1"/>
  <c r="AM297" i="4"/>
  <c r="AN297" i="4"/>
  <c r="AO297" i="4"/>
  <c r="AE237" i="4"/>
  <c r="AF237" i="4" s="1"/>
  <c r="AG237" i="4"/>
  <c r="AH237" i="4" s="1"/>
  <c r="AI237" i="4"/>
  <c r="AJ237" i="4" s="1"/>
  <c r="AK237" i="4"/>
  <c r="AL237" i="4" s="1"/>
  <c r="AM237" i="4"/>
  <c r="AN237" i="4"/>
  <c r="AO237" i="4"/>
  <c r="AE238" i="4"/>
  <c r="AF238" i="4" s="1"/>
  <c r="AG238" i="4"/>
  <c r="AH238" i="4" s="1"/>
  <c r="AI238" i="4"/>
  <c r="AJ238" i="4" s="1"/>
  <c r="AK238" i="4"/>
  <c r="AL238" i="4" s="1"/>
  <c r="AM238" i="4"/>
  <c r="AN238" i="4"/>
  <c r="AO238" i="4"/>
  <c r="AE175" i="4"/>
  <c r="AF175" i="4" s="1"/>
  <c r="AG175" i="4"/>
  <c r="AH175" i="4" s="1"/>
  <c r="AI175" i="4"/>
  <c r="AJ175" i="4" s="1"/>
  <c r="AK175" i="4"/>
  <c r="AL175" i="4" s="1"/>
  <c r="AM175" i="4"/>
  <c r="AN175" i="4"/>
  <c r="AO175" i="4"/>
  <c r="AE239" i="4"/>
  <c r="AF239" i="4" s="1"/>
  <c r="AG239" i="4"/>
  <c r="AH239" i="4" s="1"/>
  <c r="AI239" i="4"/>
  <c r="AJ239" i="4" s="1"/>
  <c r="AK239" i="4"/>
  <c r="AL239" i="4" s="1"/>
  <c r="AM239" i="4"/>
  <c r="AN239" i="4"/>
  <c r="AO239" i="4"/>
  <c r="AE240" i="4"/>
  <c r="AF240" i="4" s="1"/>
  <c r="AG240" i="4"/>
  <c r="AH240" i="4" s="1"/>
  <c r="AI240" i="4"/>
  <c r="AJ240" i="4" s="1"/>
  <c r="AK240" i="4"/>
  <c r="AL240" i="4" s="1"/>
  <c r="AM240" i="4"/>
  <c r="AN240" i="4"/>
  <c r="AO240" i="4"/>
  <c r="AE176" i="4"/>
  <c r="AF176" i="4" s="1"/>
  <c r="AG176" i="4"/>
  <c r="AH176" i="4" s="1"/>
  <c r="AI176" i="4"/>
  <c r="AJ176" i="4" s="1"/>
  <c r="AK176" i="4"/>
  <c r="AL176" i="4" s="1"/>
  <c r="AM176" i="4"/>
  <c r="AN176" i="4"/>
  <c r="AO176" i="4"/>
  <c r="AE177" i="4"/>
  <c r="AF177" i="4" s="1"/>
  <c r="AG177" i="4"/>
  <c r="AH177" i="4" s="1"/>
  <c r="AI177" i="4"/>
  <c r="AJ177" i="4" s="1"/>
  <c r="AK177" i="4"/>
  <c r="AL177" i="4" s="1"/>
  <c r="AM177" i="4"/>
  <c r="AN177" i="4"/>
  <c r="AO177" i="4"/>
  <c r="AE178" i="4"/>
  <c r="AF178" i="4" s="1"/>
  <c r="AG178" i="4"/>
  <c r="AH178" i="4" s="1"/>
  <c r="AI178" i="4"/>
  <c r="AJ178" i="4" s="1"/>
  <c r="AK178" i="4"/>
  <c r="AL178" i="4" s="1"/>
  <c r="AM178" i="4"/>
  <c r="AN178" i="4"/>
  <c r="AO178" i="4"/>
  <c r="AE179" i="4"/>
  <c r="AF179" i="4" s="1"/>
  <c r="AG179" i="4"/>
  <c r="AH179" i="4" s="1"/>
  <c r="AI179" i="4"/>
  <c r="AJ179" i="4" s="1"/>
  <c r="AK179" i="4"/>
  <c r="AL179" i="4" s="1"/>
  <c r="AM179" i="4"/>
  <c r="AN179" i="4"/>
  <c r="AO179" i="4"/>
  <c r="AE241" i="4"/>
  <c r="AF241" i="4" s="1"/>
  <c r="AG241" i="4"/>
  <c r="AH241" i="4" s="1"/>
  <c r="AI241" i="4"/>
  <c r="AJ241" i="4" s="1"/>
  <c r="AK241" i="4"/>
  <c r="AL241" i="4" s="1"/>
  <c r="AM241" i="4"/>
  <c r="AN241" i="4"/>
  <c r="AO241" i="4"/>
  <c r="AE180" i="4"/>
  <c r="AF180" i="4" s="1"/>
  <c r="AG180" i="4"/>
  <c r="AH180" i="4" s="1"/>
  <c r="AI180" i="4"/>
  <c r="AJ180" i="4" s="1"/>
  <c r="AK180" i="4"/>
  <c r="AL180" i="4" s="1"/>
  <c r="AM180" i="4"/>
  <c r="AN180" i="4"/>
  <c r="AO180" i="4"/>
  <c r="AE242" i="4"/>
  <c r="AF242" i="4" s="1"/>
  <c r="AG242" i="4"/>
  <c r="AH242" i="4" s="1"/>
  <c r="AI242" i="4"/>
  <c r="AJ242" i="4" s="1"/>
  <c r="AK242" i="4"/>
  <c r="AL242" i="4" s="1"/>
  <c r="AM242" i="4"/>
  <c r="AN242" i="4"/>
  <c r="AO242" i="4"/>
  <c r="AE181" i="4"/>
  <c r="AF181" i="4" s="1"/>
  <c r="AG181" i="4"/>
  <c r="AH181" i="4" s="1"/>
  <c r="AI181" i="4"/>
  <c r="AJ181" i="4" s="1"/>
  <c r="AK181" i="4"/>
  <c r="AL181" i="4" s="1"/>
  <c r="AM181" i="4"/>
  <c r="AN181" i="4"/>
  <c r="AO181" i="4"/>
  <c r="AE182" i="4"/>
  <c r="AF182" i="4" s="1"/>
  <c r="AG182" i="4"/>
  <c r="AH182" i="4" s="1"/>
  <c r="AI182" i="4"/>
  <c r="AJ182" i="4" s="1"/>
  <c r="AK182" i="4"/>
  <c r="AL182" i="4" s="1"/>
  <c r="AM182" i="4"/>
  <c r="AN182" i="4"/>
  <c r="AO182" i="4"/>
  <c r="AE183" i="4"/>
  <c r="AF183" i="4" s="1"/>
  <c r="AG183" i="4"/>
  <c r="AH183" i="4" s="1"/>
  <c r="AI183" i="4"/>
  <c r="AJ183" i="4" s="1"/>
  <c r="AK183" i="4"/>
  <c r="AL183" i="4" s="1"/>
  <c r="AM183" i="4"/>
  <c r="AN183" i="4"/>
  <c r="AO183" i="4"/>
  <c r="AE184" i="4"/>
  <c r="AF184" i="4" s="1"/>
  <c r="AG184" i="4"/>
  <c r="AH184" i="4" s="1"/>
  <c r="AI184" i="4"/>
  <c r="AJ184" i="4" s="1"/>
  <c r="AK184" i="4"/>
  <c r="AL184" i="4" s="1"/>
  <c r="AM184" i="4"/>
  <c r="AN184" i="4"/>
  <c r="AO184" i="4"/>
  <c r="AE185" i="4"/>
  <c r="AF185" i="4" s="1"/>
  <c r="AG185" i="4"/>
  <c r="AH185" i="4" s="1"/>
  <c r="AI185" i="4"/>
  <c r="AJ185" i="4" s="1"/>
  <c r="AK185" i="4"/>
  <c r="AL185" i="4" s="1"/>
  <c r="AM185" i="4"/>
  <c r="AN185" i="4"/>
  <c r="AO185" i="4"/>
  <c r="AE186" i="4"/>
  <c r="AF186" i="4" s="1"/>
  <c r="AG186" i="4"/>
  <c r="AH186" i="4" s="1"/>
  <c r="AI186" i="4"/>
  <c r="AJ186" i="4" s="1"/>
  <c r="AK186" i="4"/>
  <c r="AL186" i="4" s="1"/>
  <c r="AM186" i="4"/>
  <c r="AN186" i="4"/>
  <c r="AO186" i="4"/>
  <c r="AE187" i="4"/>
  <c r="AF187" i="4" s="1"/>
  <c r="AG187" i="4"/>
  <c r="AH187" i="4" s="1"/>
  <c r="AI187" i="4"/>
  <c r="AJ187" i="4" s="1"/>
  <c r="AK187" i="4"/>
  <c r="AL187" i="4" s="1"/>
  <c r="AM187" i="4"/>
  <c r="AN187" i="4"/>
  <c r="AO187" i="4"/>
  <c r="AE188" i="4"/>
  <c r="AF188" i="4" s="1"/>
  <c r="AG188" i="4"/>
  <c r="AH188" i="4" s="1"/>
  <c r="AI188" i="4"/>
  <c r="AJ188" i="4" s="1"/>
  <c r="AK188" i="4"/>
  <c r="AL188" i="4" s="1"/>
  <c r="AM188" i="4"/>
  <c r="AN188" i="4"/>
  <c r="AO188" i="4"/>
  <c r="AE189" i="4"/>
  <c r="AF189" i="4" s="1"/>
  <c r="AG189" i="4"/>
  <c r="AH189" i="4" s="1"/>
  <c r="AI189" i="4"/>
  <c r="AJ189" i="4" s="1"/>
  <c r="AK189" i="4"/>
  <c r="AL189" i="4" s="1"/>
  <c r="AM189" i="4"/>
  <c r="AN189" i="4"/>
  <c r="AO189" i="4"/>
  <c r="AE190" i="4"/>
  <c r="AF190" i="4" s="1"/>
  <c r="AG190" i="4"/>
  <c r="AH190" i="4" s="1"/>
  <c r="AI190" i="4"/>
  <c r="AJ190" i="4" s="1"/>
  <c r="AK190" i="4"/>
  <c r="AL190" i="4" s="1"/>
  <c r="AM190" i="4"/>
  <c r="AN190" i="4"/>
  <c r="AO190" i="4"/>
  <c r="AE191" i="4"/>
  <c r="AF191" i="4" s="1"/>
  <c r="AG191" i="4"/>
  <c r="AH191" i="4" s="1"/>
  <c r="AI191" i="4"/>
  <c r="AJ191" i="4" s="1"/>
  <c r="AK191" i="4"/>
  <c r="AL191" i="4" s="1"/>
  <c r="AM191" i="4"/>
  <c r="AN191" i="4"/>
  <c r="AO191" i="4"/>
  <c r="AE357" i="4"/>
  <c r="AF357" i="4" s="1"/>
  <c r="AG357" i="4"/>
  <c r="AH357" i="4" s="1"/>
  <c r="AI357" i="4"/>
  <c r="AJ357" i="4" s="1"/>
  <c r="AK357" i="4"/>
  <c r="AL357" i="4" s="1"/>
  <c r="AM357" i="4"/>
  <c r="AN357" i="4"/>
  <c r="AO357" i="4"/>
  <c r="AE192" i="4"/>
  <c r="AF192" i="4" s="1"/>
  <c r="AG192" i="4"/>
  <c r="AH192" i="4" s="1"/>
  <c r="AI192" i="4"/>
  <c r="AJ192" i="4" s="1"/>
  <c r="AK192" i="4"/>
  <c r="AL192" i="4" s="1"/>
  <c r="AM192" i="4"/>
  <c r="AN192" i="4"/>
  <c r="AO192" i="4"/>
  <c r="AE193" i="4"/>
  <c r="AF193" i="4" s="1"/>
  <c r="AG193" i="4"/>
  <c r="AH193" i="4" s="1"/>
  <c r="AI193" i="4"/>
  <c r="AJ193" i="4" s="1"/>
  <c r="AK193" i="4"/>
  <c r="AL193" i="4" s="1"/>
  <c r="AM193" i="4"/>
  <c r="AN193" i="4"/>
  <c r="AO193" i="4"/>
  <c r="AE194" i="4"/>
  <c r="AF194" i="4" s="1"/>
  <c r="AG194" i="4"/>
  <c r="AH194" i="4" s="1"/>
  <c r="AI194" i="4"/>
  <c r="AJ194" i="4" s="1"/>
  <c r="AK194" i="4"/>
  <c r="AL194" i="4" s="1"/>
  <c r="AM194" i="4"/>
  <c r="AN194" i="4"/>
  <c r="AO194" i="4"/>
  <c r="AE195" i="4"/>
  <c r="AF195" i="4" s="1"/>
  <c r="AG195" i="4"/>
  <c r="AH195" i="4" s="1"/>
  <c r="AI195" i="4"/>
  <c r="AJ195" i="4" s="1"/>
  <c r="AK195" i="4"/>
  <c r="AL195" i="4" s="1"/>
  <c r="AM195" i="4"/>
  <c r="AN195" i="4"/>
  <c r="AO195" i="4"/>
  <c r="AE196" i="4"/>
  <c r="AF196" i="4" s="1"/>
  <c r="AG196" i="4"/>
  <c r="AH196" i="4" s="1"/>
  <c r="AI196" i="4"/>
  <c r="AJ196" i="4" s="1"/>
  <c r="AK196" i="4"/>
  <c r="AL196" i="4" s="1"/>
  <c r="AM196" i="4"/>
  <c r="AN196" i="4"/>
  <c r="AO196" i="4"/>
  <c r="AE197" i="4"/>
  <c r="AF197" i="4" s="1"/>
  <c r="AG197" i="4"/>
  <c r="AH197" i="4" s="1"/>
  <c r="AI197" i="4"/>
  <c r="AJ197" i="4" s="1"/>
  <c r="AK197" i="4"/>
  <c r="AL197" i="4" s="1"/>
  <c r="AM197" i="4"/>
  <c r="AN197" i="4"/>
  <c r="AO197" i="4"/>
  <c r="AE198" i="4"/>
  <c r="AF198" i="4" s="1"/>
  <c r="AG198" i="4"/>
  <c r="AH198" i="4" s="1"/>
  <c r="AI198" i="4"/>
  <c r="AJ198" i="4" s="1"/>
  <c r="AK198" i="4"/>
  <c r="AL198" i="4" s="1"/>
  <c r="AM198" i="4"/>
  <c r="AN198" i="4"/>
  <c r="AO198" i="4"/>
  <c r="AE243" i="4"/>
  <c r="AF243" i="4" s="1"/>
  <c r="AG243" i="4"/>
  <c r="AH243" i="4" s="1"/>
  <c r="AI243" i="4"/>
  <c r="AJ243" i="4" s="1"/>
  <c r="AK243" i="4"/>
  <c r="AL243" i="4" s="1"/>
  <c r="AM243" i="4"/>
  <c r="AN243" i="4"/>
  <c r="AO243" i="4"/>
  <c r="AE199" i="4"/>
  <c r="AF199" i="4" s="1"/>
  <c r="AG199" i="4"/>
  <c r="AH199" i="4" s="1"/>
  <c r="AI199" i="4"/>
  <c r="AJ199" i="4" s="1"/>
  <c r="AK199" i="4"/>
  <c r="AL199" i="4" s="1"/>
  <c r="AM199" i="4"/>
  <c r="AN199" i="4"/>
  <c r="AO199" i="4"/>
  <c r="AE200" i="4"/>
  <c r="AF200" i="4" s="1"/>
  <c r="AG200" i="4"/>
  <c r="AH200" i="4" s="1"/>
  <c r="AI200" i="4"/>
  <c r="AJ200" i="4" s="1"/>
  <c r="AK200" i="4"/>
  <c r="AL200" i="4" s="1"/>
  <c r="AM200" i="4"/>
  <c r="AN200" i="4"/>
  <c r="AO200" i="4"/>
  <c r="AE201" i="4"/>
  <c r="AF201" i="4" s="1"/>
  <c r="AG201" i="4"/>
  <c r="AH201" i="4" s="1"/>
  <c r="AI201" i="4"/>
  <c r="AJ201" i="4" s="1"/>
  <c r="AK201" i="4"/>
  <c r="AL201" i="4" s="1"/>
  <c r="AM201" i="4"/>
  <c r="AN201" i="4"/>
  <c r="AO201" i="4"/>
  <c r="AE244" i="4"/>
  <c r="AF244" i="4" s="1"/>
  <c r="AG244" i="4"/>
  <c r="AH244" i="4" s="1"/>
  <c r="AI244" i="4"/>
  <c r="AJ244" i="4" s="1"/>
  <c r="AK244" i="4"/>
  <c r="AL244" i="4" s="1"/>
  <c r="AM244" i="4"/>
  <c r="AN244" i="4"/>
  <c r="AO244" i="4"/>
  <c r="AE202" i="4"/>
  <c r="AF202" i="4" s="1"/>
  <c r="AG202" i="4"/>
  <c r="AH202" i="4" s="1"/>
  <c r="AI202" i="4"/>
  <c r="AJ202" i="4" s="1"/>
  <c r="AK202" i="4"/>
  <c r="AL202" i="4" s="1"/>
  <c r="AM202" i="4"/>
  <c r="AN202" i="4"/>
  <c r="AO202" i="4"/>
  <c r="AE203" i="4"/>
  <c r="AF203" i="4" s="1"/>
  <c r="AG203" i="4"/>
  <c r="AH203" i="4" s="1"/>
  <c r="AI203" i="4"/>
  <c r="AJ203" i="4" s="1"/>
  <c r="AK203" i="4"/>
  <c r="AL203" i="4" s="1"/>
  <c r="AM203" i="4"/>
  <c r="AN203" i="4"/>
  <c r="AO203" i="4"/>
  <c r="AE204" i="4"/>
  <c r="AF204" i="4" s="1"/>
  <c r="AG204" i="4"/>
  <c r="AH204" i="4" s="1"/>
  <c r="AI204" i="4"/>
  <c r="AJ204" i="4" s="1"/>
  <c r="AK204" i="4"/>
  <c r="AL204" i="4" s="1"/>
  <c r="AM204" i="4"/>
  <c r="AN204" i="4"/>
  <c r="AO204" i="4"/>
  <c r="AE205" i="4"/>
  <c r="AF205" i="4" s="1"/>
  <c r="AG205" i="4"/>
  <c r="AH205" i="4" s="1"/>
  <c r="AI205" i="4"/>
  <c r="AJ205" i="4" s="1"/>
  <c r="AK205" i="4"/>
  <c r="AL205" i="4" s="1"/>
  <c r="AM205" i="4"/>
  <c r="AN205" i="4"/>
  <c r="AO205" i="4"/>
  <c r="AE245" i="4"/>
  <c r="AF245" i="4" s="1"/>
  <c r="AG245" i="4"/>
  <c r="AH245" i="4" s="1"/>
  <c r="AI245" i="4"/>
  <c r="AJ245" i="4" s="1"/>
  <c r="AK245" i="4"/>
  <c r="AL245" i="4" s="1"/>
  <c r="AM245" i="4"/>
  <c r="AN245" i="4"/>
  <c r="AO245" i="4"/>
  <c r="AE206" i="4"/>
  <c r="AF206" i="4" s="1"/>
  <c r="AG206" i="4"/>
  <c r="AH206" i="4" s="1"/>
  <c r="AI206" i="4"/>
  <c r="AJ206" i="4" s="1"/>
  <c r="AK206" i="4"/>
  <c r="AL206" i="4" s="1"/>
  <c r="AM206" i="4"/>
  <c r="AN206" i="4"/>
  <c r="AO206" i="4"/>
  <c r="AE207" i="4"/>
  <c r="AF207" i="4" s="1"/>
  <c r="AG207" i="4"/>
  <c r="AH207" i="4" s="1"/>
  <c r="AI207" i="4"/>
  <c r="AJ207" i="4" s="1"/>
  <c r="AK207" i="4"/>
  <c r="AL207" i="4" s="1"/>
  <c r="AM207" i="4"/>
  <c r="AN207" i="4"/>
  <c r="AO207" i="4"/>
  <c r="AE284" i="4"/>
  <c r="AF284" i="4" s="1"/>
  <c r="AG284" i="4"/>
  <c r="AH284" i="4" s="1"/>
  <c r="AI284" i="4"/>
  <c r="AJ284" i="4" s="1"/>
  <c r="AK284" i="4"/>
  <c r="AL284" i="4" s="1"/>
  <c r="AM284" i="4"/>
  <c r="AN284" i="4"/>
  <c r="AO284" i="4"/>
  <c r="AE208" i="4"/>
  <c r="AF208" i="4" s="1"/>
  <c r="AG208" i="4"/>
  <c r="AH208" i="4" s="1"/>
  <c r="AI208" i="4"/>
  <c r="AJ208" i="4" s="1"/>
  <c r="AK208" i="4"/>
  <c r="AL208" i="4" s="1"/>
  <c r="AM208" i="4"/>
  <c r="AN208" i="4"/>
  <c r="AO208" i="4"/>
  <c r="AE209" i="4"/>
  <c r="AF209" i="4" s="1"/>
  <c r="AG209" i="4"/>
  <c r="AH209" i="4" s="1"/>
  <c r="AI209" i="4"/>
  <c r="AJ209" i="4" s="1"/>
  <c r="AK209" i="4"/>
  <c r="AL209" i="4" s="1"/>
  <c r="AM209" i="4"/>
  <c r="AN209" i="4"/>
  <c r="AO209" i="4"/>
  <c r="AE246" i="4"/>
  <c r="AF246" i="4" s="1"/>
  <c r="AG246" i="4"/>
  <c r="AH246" i="4" s="1"/>
  <c r="AI246" i="4"/>
  <c r="AJ246" i="4" s="1"/>
  <c r="AK246" i="4"/>
  <c r="AL246" i="4" s="1"/>
  <c r="AM246" i="4"/>
  <c r="AN246" i="4"/>
  <c r="AO246" i="4"/>
  <c r="AE210" i="4"/>
  <c r="AF210" i="4" s="1"/>
  <c r="AG210" i="4"/>
  <c r="AH210" i="4" s="1"/>
  <c r="AI210" i="4"/>
  <c r="AJ210" i="4" s="1"/>
  <c r="AK210" i="4"/>
  <c r="AL210" i="4" s="1"/>
  <c r="AM210" i="4"/>
  <c r="AN210" i="4"/>
  <c r="AO210" i="4"/>
  <c r="AE211" i="4"/>
  <c r="AF211" i="4" s="1"/>
  <c r="AG211" i="4"/>
  <c r="AH211" i="4" s="1"/>
  <c r="AI211" i="4"/>
  <c r="AJ211" i="4" s="1"/>
  <c r="AK211" i="4"/>
  <c r="AL211" i="4" s="1"/>
  <c r="AM211" i="4"/>
  <c r="AN211" i="4"/>
  <c r="AO211" i="4"/>
  <c r="AE212" i="4"/>
  <c r="AF212" i="4" s="1"/>
  <c r="AG212" i="4"/>
  <c r="AH212" i="4" s="1"/>
  <c r="AI212" i="4"/>
  <c r="AJ212" i="4" s="1"/>
  <c r="AK212" i="4"/>
  <c r="AL212" i="4" s="1"/>
  <c r="AM212" i="4"/>
  <c r="AN212" i="4"/>
  <c r="AO212" i="4"/>
  <c r="AE247" i="4"/>
  <c r="AF247" i="4" s="1"/>
  <c r="AG247" i="4"/>
  <c r="AH247" i="4" s="1"/>
  <c r="AI247" i="4"/>
  <c r="AJ247" i="4" s="1"/>
  <c r="AK247" i="4"/>
  <c r="AL247" i="4" s="1"/>
  <c r="AM247" i="4"/>
  <c r="AN247" i="4"/>
  <c r="AO247" i="4"/>
  <c r="AE248" i="4"/>
  <c r="AF248" i="4" s="1"/>
  <c r="AG248" i="4"/>
  <c r="AH248" i="4" s="1"/>
  <c r="AI248" i="4"/>
  <c r="AJ248" i="4" s="1"/>
  <c r="AK248" i="4"/>
  <c r="AL248" i="4" s="1"/>
  <c r="AM248" i="4"/>
  <c r="AN248" i="4"/>
  <c r="AO248" i="4"/>
  <c r="AE249" i="4"/>
  <c r="AF249" i="4" s="1"/>
  <c r="AG249" i="4"/>
  <c r="AH249" i="4" s="1"/>
  <c r="AI249" i="4"/>
  <c r="AJ249" i="4" s="1"/>
  <c r="AK249" i="4"/>
  <c r="AL249" i="4" s="1"/>
  <c r="AM249" i="4"/>
  <c r="AN249" i="4"/>
  <c r="AO249" i="4"/>
  <c r="AE250" i="4"/>
  <c r="AF250" i="4" s="1"/>
  <c r="AG250" i="4"/>
  <c r="AH250" i="4" s="1"/>
  <c r="AI250" i="4"/>
  <c r="AJ250" i="4" s="1"/>
  <c r="AK250" i="4"/>
  <c r="AL250" i="4" s="1"/>
  <c r="AM250" i="4"/>
  <c r="AN250" i="4"/>
  <c r="AO250" i="4"/>
  <c r="AE251" i="4"/>
  <c r="AF251" i="4" s="1"/>
  <c r="AG251" i="4"/>
  <c r="AH251" i="4" s="1"/>
  <c r="AI251" i="4"/>
  <c r="AJ251" i="4" s="1"/>
  <c r="AK251" i="4"/>
  <c r="AL251" i="4" s="1"/>
  <c r="AM251" i="4"/>
  <c r="AN251" i="4"/>
  <c r="AO251" i="4"/>
  <c r="AE252" i="4"/>
  <c r="AF252" i="4" s="1"/>
  <c r="AG252" i="4"/>
  <c r="AH252" i="4" s="1"/>
  <c r="AI252" i="4"/>
  <c r="AJ252" i="4" s="1"/>
  <c r="AK252" i="4"/>
  <c r="AL252" i="4" s="1"/>
  <c r="AM252" i="4"/>
  <c r="AN252" i="4"/>
  <c r="AO252" i="4"/>
  <c r="AE253" i="4"/>
  <c r="AF253" i="4" s="1"/>
  <c r="AG253" i="4"/>
  <c r="AH253" i="4" s="1"/>
  <c r="AI253" i="4"/>
  <c r="AJ253" i="4" s="1"/>
  <c r="AK253" i="4"/>
  <c r="AL253" i="4" s="1"/>
  <c r="AM253" i="4"/>
  <c r="AN253" i="4"/>
  <c r="AO253" i="4"/>
  <c r="AE254" i="4"/>
  <c r="AF254" i="4" s="1"/>
  <c r="AG254" i="4"/>
  <c r="AH254" i="4" s="1"/>
  <c r="AI254" i="4"/>
  <c r="AJ254" i="4" s="1"/>
  <c r="AK254" i="4"/>
  <c r="AL254" i="4" s="1"/>
  <c r="AM254" i="4"/>
  <c r="AN254" i="4"/>
  <c r="AO254" i="4"/>
  <c r="AE255" i="4"/>
  <c r="AF255" i="4" s="1"/>
  <c r="AG255" i="4"/>
  <c r="AH255" i="4" s="1"/>
  <c r="AI255" i="4"/>
  <c r="AJ255" i="4" s="1"/>
  <c r="AK255" i="4"/>
  <c r="AL255" i="4" s="1"/>
  <c r="AM255" i="4"/>
  <c r="AN255" i="4"/>
  <c r="AO255" i="4"/>
  <c r="AE256" i="4"/>
  <c r="AF256" i="4" s="1"/>
  <c r="AG256" i="4"/>
  <c r="AH256" i="4" s="1"/>
  <c r="AI256" i="4"/>
  <c r="AJ256" i="4" s="1"/>
  <c r="AK256" i="4"/>
  <c r="AL256" i="4" s="1"/>
  <c r="AM256" i="4"/>
  <c r="AN256" i="4"/>
  <c r="AO256" i="4"/>
  <c r="AE213" i="4"/>
  <c r="AF213" i="4" s="1"/>
  <c r="AG213" i="4"/>
  <c r="AH213" i="4" s="1"/>
  <c r="AI213" i="4"/>
  <c r="AJ213" i="4" s="1"/>
  <c r="AK213" i="4"/>
  <c r="AL213" i="4" s="1"/>
  <c r="AM213" i="4"/>
  <c r="AN213" i="4"/>
  <c r="AO213" i="4"/>
  <c r="AE257" i="4"/>
  <c r="AF257" i="4" s="1"/>
  <c r="AG257" i="4"/>
  <c r="AH257" i="4" s="1"/>
  <c r="AI257" i="4"/>
  <c r="AJ257" i="4" s="1"/>
  <c r="AK257" i="4"/>
  <c r="AL257" i="4" s="1"/>
  <c r="AM257" i="4"/>
  <c r="AN257" i="4"/>
  <c r="AO257" i="4"/>
  <c r="AE258" i="4"/>
  <c r="AF258" i="4" s="1"/>
  <c r="AG258" i="4"/>
  <c r="AH258" i="4" s="1"/>
  <c r="AI258" i="4"/>
  <c r="AJ258" i="4" s="1"/>
  <c r="AK258" i="4"/>
  <c r="AL258" i="4" s="1"/>
  <c r="AM258" i="4"/>
  <c r="AN258" i="4"/>
  <c r="AO258" i="4"/>
  <c r="AE259" i="4"/>
  <c r="AF259" i="4" s="1"/>
  <c r="AG259" i="4"/>
  <c r="AH259" i="4" s="1"/>
  <c r="AI259" i="4"/>
  <c r="AJ259" i="4" s="1"/>
  <c r="AK259" i="4"/>
  <c r="AL259" i="4" s="1"/>
  <c r="AM259" i="4"/>
  <c r="AN259" i="4"/>
  <c r="AO259" i="4"/>
  <c r="AE260" i="4"/>
  <c r="AF260" i="4" s="1"/>
  <c r="AG260" i="4"/>
  <c r="AH260" i="4" s="1"/>
  <c r="AI260" i="4"/>
  <c r="AJ260" i="4" s="1"/>
  <c r="AK260" i="4"/>
  <c r="AL260" i="4" s="1"/>
  <c r="AM260" i="4"/>
  <c r="AN260" i="4"/>
  <c r="AO260" i="4"/>
  <c r="AE261" i="4"/>
  <c r="AF261" i="4" s="1"/>
  <c r="AG261" i="4"/>
  <c r="AH261" i="4" s="1"/>
  <c r="AI261" i="4"/>
  <c r="AJ261" i="4" s="1"/>
  <c r="AK261" i="4"/>
  <c r="AL261" i="4" s="1"/>
  <c r="AM261" i="4"/>
  <c r="AN261" i="4"/>
  <c r="AO261" i="4"/>
  <c r="AE262" i="4"/>
  <c r="AF262" i="4" s="1"/>
  <c r="AG262" i="4"/>
  <c r="AH262" i="4" s="1"/>
  <c r="AI262" i="4"/>
  <c r="AJ262" i="4" s="1"/>
  <c r="AK262" i="4"/>
  <c r="AL262" i="4" s="1"/>
  <c r="AM262" i="4"/>
  <c r="AN262" i="4"/>
  <c r="AO262" i="4"/>
  <c r="AE263" i="4"/>
  <c r="AF263" i="4" s="1"/>
  <c r="AG263" i="4"/>
  <c r="AH263" i="4" s="1"/>
  <c r="AI263" i="4"/>
  <c r="AJ263" i="4" s="1"/>
  <c r="AK263" i="4"/>
  <c r="AL263" i="4" s="1"/>
  <c r="AM263" i="4"/>
  <c r="AN263" i="4"/>
  <c r="AO263" i="4"/>
  <c r="AE264" i="4"/>
  <c r="AF264" i="4" s="1"/>
  <c r="AG264" i="4"/>
  <c r="AH264" i="4" s="1"/>
  <c r="AI264" i="4"/>
  <c r="AJ264" i="4" s="1"/>
  <c r="AK264" i="4"/>
  <c r="AL264" i="4" s="1"/>
  <c r="AM264" i="4"/>
  <c r="AN264" i="4"/>
  <c r="AO264" i="4"/>
  <c r="AE265" i="4"/>
  <c r="AF265" i="4" s="1"/>
  <c r="AG265" i="4"/>
  <c r="AH265" i="4" s="1"/>
  <c r="AI265" i="4"/>
  <c r="AJ265" i="4" s="1"/>
  <c r="AK265" i="4"/>
  <c r="AL265" i="4" s="1"/>
  <c r="AM265" i="4"/>
  <c r="AN265" i="4"/>
  <c r="AO265" i="4"/>
  <c r="AE266" i="4"/>
  <c r="AF266" i="4" s="1"/>
  <c r="AG266" i="4"/>
  <c r="AH266" i="4" s="1"/>
  <c r="AI266" i="4"/>
  <c r="AJ266" i="4" s="1"/>
  <c r="AK266" i="4"/>
  <c r="AL266" i="4" s="1"/>
  <c r="AM266" i="4"/>
  <c r="AN266" i="4"/>
  <c r="AO266" i="4"/>
  <c r="AE267" i="4"/>
  <c r="AF267" i="4" s="1"/>
  <c r="AG267" i="4"/>
  <c r="AH267" i="4" s="1"/>
  <c r="AI267" i="4"/>
  <c r="AJ267" i="4" s="1"/>
  <c r="AK267" i="4"/>
  <c r="AL267" i="4" s="1"/>
  <c r="AM267" i="4"/>
  <c r="AN267" i="4"/>
  <c r="AO267" i="4"/>
  <c r="AE282" i="4"/>
  <c r="AF282" i="4" s="1"/>
  <c r="AG282" i="4"/>
  <c r="AH282" i="4" s="1"/>
  <c r="AI282" i="4"/>
  <c r="AJ282" i="4" s="1"/>
  <c r="AK282" i="4"/>
  <c r="AL282" i="4" s="1"/>
  <c r="AM282" i="4"/>
  <c r="AN282" i="4"/>
  <c r="AO282" i="4"/>
  <c r="AE358" i="4"/>
  <c r="AF358" i="4" s="1"/>
  <c r="AG358" i="4"/>
  <c r="AH358" i="4" s="1"/>
  <c r="AI358" i="4"/>
  <c r="AJ358" i="4" s="1"/>
  <c r="AK358" i="4"/>
  <c r="AL358" i="4" s="1"/>
  <c r="AM358" i="4"/>
  <c r="AN358" i="4"/>
  <c r="AO358" i="4"/>
  <c r="AE359" i="4"/>
  <c r="AF359" i="4" s="1"/>
  <c r="AG359" i="4"/>
  <c r="AH359" i="4" s="1"/>
  <c r="AI359" i="4"/>
  <c r="AJ359" i="4" s="1"/>
  <c r="AK359" i="4"/>
  <c r="AL359" i="4" s="1"/>
  <c r="AM359" i="4"/>
  <c r="AN359" i="4"/>
  <c r="AO359" i="4"/>
  <c r="AE268" i="4"/>
  <c r="AF268" i="4" s="1"/>
  <c r="AG268" i="4"/>
  <c r="AH268" i="4" s="1"/>
  <c r="AI268" i="4"/>
  <c r="AJ268" i="4" s="1"/>
  <c r="AK268" i="4"/>
  <c r="AL268" i="4" s="1"/>
  <c r="AM268" i="4"/>
  <c r="AN268" i="4"/>
  <c r="AO268" i="4"/>
  <c r="AE360" i="4"/>
  <c r="AF360" i="4" s="1"/>
  <c r="AG360" i="4"/>
  <c r="AH360" i="4" s="1"/>
  <c r="AI360" i="4"/>
  <c r="AJ360" i="4" s="1"/>
  <c r="AK360" i="4"/>
  <c r="AL360" i="4" s="1"/>
  <c r="AM360" i="4"/>
  <c r="AN360" i="4"/>
  <c r="AO360" i="4"/>
  <c r="AE269" i="4"/>
  <c r="AF269" i="4" s="1"/>
  <c r="AG269" i="4"/>
  <c r="AH269" i="4" s="1"/>
  <c r="AI269" i="4"/>
  <c r="AJ269" i="4" s="1"/>
  <c r="AK269" i="4"/>
  <c r="AL269" i="4" s="1"/>
  <c r="AM269" i="4"/>
  <c r="AN269" i="4"/>
  <c r="AO269" i="4"/>
  <c r="AE270" i="4"/>
  <c r="AF270" i="4" s="1"/>
  <c r="AG270" i="4"/>
  <c r="AH270" i="4" s="1"/>
  <c r="AI270" i="4"/>
  <c r="AJ270" i="4" s="1"/>
  <c r="AK270" i="4"/>
  <c r="AL270" i="4" s="1"/>
  <c r="AM270" i="4"/>
  <c r="AN270" i="4"/>
  <c r="AO270" i="4"/>
  <c r="AE271" i="4"/>
  <c r="AF271" i="4" s="1"/>
  <c r="AG271" i="4"/>
  <c r="AH271" i="4" s="1"/>
  <c r="AI271" i="4"/>
  <c r="AJ271" i="4" s="1"/>
  <c r="AK271" i="4"/>
  <c r="AL271" i="4" s="1"/>
  <c r="AM271" i="4"/>
  <c r="AN271" i="4"/>
  <c r="AO271" i="4"/>
  <c r="AE361" i="4"/>
  <c r="AF361" i="4" s="1"/>
  <c r="AG361" i="4"/>
  <c r="AH361" i="4" s="1"/>
  <c r="AI361" i="4"/>
  <c r="AJ361" i="4" s="1"/>
  <c r="AK361" i="4"/>
  <c r="AL361" i="4" s="1"/>
  <c r="AM361" i="4"/>
  <c r="AN361" i="4"/>
  <c r="AO361" i="4"/>
  <c r="AE272" i="4"/>
  <c r="AF272" i="4" s="1"/>
  <c r="AG272" i="4"/>
  <c r="AH272" i="4" s="1"/>
  <c r="AI272" i="4"/>
  <c r="AJ272" i="4" s="1"/>
  <c r="AK272" i="4"/>
  <c r="AL272" i="4" s="1"/>
  <c r="AM272" i="4"/>
  <c r="AN272" i="4"/>
  <c r="AO272" i="4"/>
  <c r="AE362" i="4"/>
  <c r="AF362" i="4" s="1"/>
  <c r="AG362" i="4"/>
  <c r="AH362" i="4" s="1"/>
  <c r="AI362" i="4"/>
  <c r="AJ362" i="4" s="1"/>
  <c r="AK362" i="4"/>
  <c r="AL362" i="4" s="1"/>
  <c r="AM362" i="4"/>
  <c r="AN362" i="4"/>
  <c r="AO362" i="4"/>
  <c r="AE363" i="4"/>
  <c r="AF363" i="4" s="1"/>
  <c r="AG363" i="4"/>
  <c r="AH363" i="4" s="1"/>
  <c r="AI363" i="4"/>
  <c r="AJ363" i="4" s="1"/>
  <c r="AK363" i="4"/>
  <c r="AL363" i="4" s="1"/>
  <c r="AM363" i="4"/>
  <c r="AN363" i="4"/>
  <c r="AO363" i="4"/>
  <c r="AE364" i="4"/>
  <c r="AF364" i="4" s="1"/>
  <c r="AG364" i="4"/>
  <c r="AH364" i="4" s="1"/>
  <c r="AI364" i="4"/>
  <c r="AJ364" i="4" s="1"/>
  <c r="AK364" i="4"/>
  <c r="AL364" i="4" s="1"/>
  <c r="AM364" i="4"/>
  <c r="AN364" i="4"/>
  <c r="AO364" i="4"/>
  <c r="AE283" i="4"/>
  <c r="AF283" i="4" s="1"/>
  <c r="AG283" i="4"/>
  <c r="AH283" i="4" s="1"/>
  <c r="AI283" i="4"/>
  <c r="AJ283" i="4" s="1"/>
  <c r="AK283" i="4"/>
  <c r="AL283" i="4" s="1"/>
  <c r="AM283" i="4"/>
  <c r="AN283" i="4"/>
  <c r="AO283" i="4"/>
  <c r="AE273" i="4"/>
  <c r="AF273" i="4" s="1"/>
  <c r="AG273" i="4"/>
  <c r="AH273" i="4" s="1"/>
  <c r="AI273" i="4"/>
  <c r="AJ273" i="4" s="1"/>
  <c r="AK273" i="4"/>
  <c r="AL273" i="4" s="1"/>
  <c r="AM273" i="4"/>
  <c r="AN273" i="4"/>
  <c r="AO273" i="4"/>
  <c r="AE274" i="4"/>
  <c r="AF274" i="4" s="1"/>
  <c r="AG274" i="4"/>
  <c r="AH274" i="4" s="1"/>
  <c r="AI274" i="4"/>
  <c r="AJ274" i="4" s="1"/>
  <c r="AK274" i="4"/>
  <c r="AL274" i="4" s="1"/>
  <c r="AM274" i="4"/>
  <c r="AN274" i="4"/>
  <c r="AO274" i="4"/>
  <c r="AE275" i="4"/>
  <c r="AF275" i="4" s="1"/>
  <c r="AG275" i="4"/>
  <c r="AH275" i="4" s="1"/>
  <c r="AI275" i="4"/>
  <c r="AJ275" i="4" s="1"/>
  <c r="AK275" i="4"/>
  <c r="AL275" i="4" s="1"/>
  <c r="AM275" i="4"/>
  <c r="AN275" i="4"/>
  <c r="AO275" i="4"/>
  <c r="AE276" i="4"/>
  <c r="AF276" i="4" s="1"/>
  <c r="AG276" i="4"/>
  <c r="AH276" i="4" s="1"/>
  <c r="AI276" i="4"/>
  <c r="AJ276" i="4" s="1"/>
  <c r="AK276" i="4"/>
  <c r="AL276" i="4" s="1"/>
  <c r="AM276" i="4"/>
  <c r="AN276" i="4"/>
  <c r="AO276" i="4"/>
  <c r="AE214" i="4"/>
  <c r="AF214" i="4" s="1"/>
  <c r="AG214" i="4"/>
  <c r="AH214" i="4" s="1"/>
  <c r="AI214" i="4"/>
  <c r="AJ214" i="4" s="1"/>
  <c r="AK214" i="4"/>
  <c r="AL214" i="4" s="1"/>
  <c r="AM214" i="4"/>
  <c r="AN214" i="4"/>
  <c r="AO214" i="4"/>
  <c r="AE113" i="4"/>
  <c r="AF113" i="4" s="1"/>
  <c r="AG113" i="4"/>
  <c r="AH113" i="4" s="1"/>
  <c r="AI113" i="4"/>
  <c r="AJ113" i="4" s="1"/>
  <c r="AK113" i="4"/>
  <c r="AL113" i="4" s="1"/>
  <c r="AM113" i="4"/>
  <c r="AN113" i="4"/>
  <c r="AO113" i="4"/>
  <c r="AE114" i="4"/>
  <c r="AF114" i="4" s="1"/>
  <c r="AG114" i="4"/>
  <c r="AH114" i="4" s="1"/>
  <c r="AI114" i="4"/>
  <c r="AJ114" i="4" s="1"/>
  <c r="AK114" i="4"/>
  <c r="AL114" i="4" s="1"/>
  <c r="AM114" i="4"/>
  <c r="AN114" i="4"/>
  <c r="AO114" i="4"/>
  <c r="AE298" i="4"/>
  <c r="AF298" i="4" s="1"/>
  <c r="AG298" i="4"/>
  <c r="AH298" i="4" s="1"/>
  <c r="AI298" i="4"/>
  <c r="AJ298" i="4" s="1"/>
  <c r="AK298" i="4"/>
  <c r="AL298" i="4" s="1"/>
  <c r="AM298" i="4"/>
  <c r="AN298" i="4"/>
  <c r="AO298" i="4"/>
  <c r="AE115" i="4"/>
  <c r="AF115" i="4" s="1"/>
  <c r="AG115" i="4"/>
  <c r="AH115" i="4" s="1"/>
  <c r="AI115" i="4"/>
  <c r="AJ115" i="4" s="1"/>
  <c r="AK115" i="4"/>
  <c r="AL115" i="4" s="1"/>
  <c r="AM115" i="4"/>
  <c r="AN115" i="4"/>
  <c r="AO115" i="4"/>
  <c r="AE277" i="4"/>
  <c r="AF277" i="4" s="1"/>
  <c r="AG277" i="4"/>
  <c r="AH277" i="4" s="1"/>
  <c r="AI277" i="4"/>
  <c r="AJ277" i="4" s="1"/>
  <c r="AK277" i="4"/>
  <c r="AL277" i="4" s="1"/>
  <c r="AM277" i="4"/>
  <c r="AN277" i="4"/>
  <c r="AO277" i="4"/>
  <c r="AE278" i="4"/>
  <c r="AF278" i="4" s="1"/>
  <c r="AG278" i="4"/>
  <c r="AH278" i="4" s="1"/>
  <c r="AI278" i="4"/>
  <c r="AJ278" i="4" s="1"/>
  <c r="AK278" i="4"/>
  <c r="AL278" i="4" s="1"/>
  <c r="AM278" i="4"/>
  <c r="AN278" i="4"/>
  <c r="AO278" i="4"/>
  <c r="AE279" i="4"/>
  <c r="AF279" i="4" s="1"/>
  <c r="AG279" i="4"/>
  <c r="AH279" i="4" s="1"/>
  <c r="AI279" i="4"/>
  <c r="AJ279" i="4" s="1"/>
  <c r="AK279" i="4"/>
  <c r="AL279" i="4" s="1"/>
  <c r="AM279" i="4"/>
  <c r="AN279" i="4"/>
  <c r="AO279" i="4"/>
  <c r="AE280" i="4"/>
  <c r="AF280" i="4" s="1"/>
  <c r="AG280" i="4"/>
  <c r="AH280" i="4" s="1"/>
  <c r="AI280" i="4"/>
  <c r="AJ280" i="4" s="1"/>
  <c r="AK280" i="4"/>
  <c r="AL280" i="4" s="1"/>
  <c r="AM280" i="4"/>
  <c r="AN280" i="4"/>
  <c r="AO280" i="4"/>
  <c r="AE281" i="4"/>
  <c r="AF281" i="4" s="1"/>
  <c r="AG281" i="4"/>
  <c r="AH281" i="4" s="1"/>
  <c r="AI281" i="4"/>
  <c r="AJ281" i="4" s="1"/>
  <c r="AK281" i="4"/>
  <c r="AL281" i="4" s="1"/>
  <c r="AM281" i="4"/>
  <c r="AN281" i="4"/>
  <c r="AO281" i="4"/>
  <c r="AE299" i="4"/>
  <c r="AF299" i="4" s="1"/>
  <c r="AG299" i="4"/>
  <c r="AH299" i="4" s="1"/>
  <c r="AI299" i="4"/>
  <c r="AJ299" i="4" s="1"/>
  <c r="AK299" i="4"/>
  <c r="AL299" i="4" s="1"/>
  <c r="AM299" i="4"/>
  <c r="AN299" i="4"/>
  <c r="AO299" i="4"/>
  <c r="AE215" i="4"/>
  <c r="AF215" i="4" s="1"/>
  <c r="AG215" i="4"/>
  <c r="AH215" i="4" s="1"/>
  <c r="AI215" i="4"/>
  <c r="AJ215" i="4" s="1"/>
  <c r="AK215" i="4"/>
  <c r="AL215" i="4" s="1"/>
  <c r="AM215" i="4"/>
  <c r="AN215" i="4"/>
  <c r="AO215" i="4"/>
  <c r="AE300" i="4"/>
  <c r="AF300" i="4" s="1"/>
  <c r="AG300" i="4"/>
  <c r="AH300" i="4" s="1"/>
  <c r="AI300" i="4"/>
  <c r="AJ300" i="4" s="1"/>
  <c r="AK300" i="4"/>
  <c r="AL300" i="4" s="1"/>
  <c r="AM300" i="4"/>
  <c r="AN300" i="4"/>
  <c r="AO300" i="4"/>
  <c r="AE216" i="4"/>
  <c r="AF216" i="4" s="1"/>
  <c r="AG216" i="4"/>
  <c r="AH216" i="4" s="1"/>
  <c r="AI216" i="4"/>
  <c r="AJ216" i="4" s="1"/>
  <c r="AK216" i="4"/>
  <c r="AL216" i="4" s="1"/>
  <c r="AM216" i="4"/>
  <c r="AN216" i="4"/>
  <c r="AO216" i="4"/>
  <c r="AE116" i="4"/>
  <c r="AF116" i="4" s="1"/>
  <c r="AG116" i="4"/>
  <c r="AH116" i="4" s="1"/>
  <c r="AI116" i="4"/>
  <c r="AJ116" i="4" s="1"/>
  <c r="AK116" i="4"/>
  <c r="AL116" i="4" s="1"/>
  <c r="AM116" i="4"/>
  <c r="AN116" i="4"/>
  <c r="AO116" i="4"/>
  <c r="A286" i="4"/>
  <c r="A117" i="4"/>
  <c r="A218" i="4"/>
  <c r="A287" i="4"/>
  <c r="A7" i="4"/>
  <c r="A8" i="4"/>
  <c r="A9" i="4"/>
  <c r="A10" i="4"/>
  <c r="A219" i="4"/>
  <c r="A220" i="4"/>
  <c r="A221" i="4"/>
  <c r="A222" i="4"/>
  <c r="A223" i="4"/>
  <c r="A288" i="4"/>
  <c r="A289" i="4"/>
  <c r="A285" i="4"/>
  <c r="A290" i="4"/>
  <c r="A291" i="4"/>
  <c r="A309" i="4"/>
  <c r="A310" i="4"/>
  <c r="A118" i="4"/>
  <c r="A119" i="4"/>
  <c r="A120" i="4"/>
  <c r="A121" i="4"/>
  <c r="A11" i="4"/>
  <c r="A122" i="4"/>
  <c r="A12" i="4"/>
  <c r="A123" i="4"/>
  <c r="A124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224" i="4"/>
  <c r="A39" i="4"/>
  <c r="A40" i="4"/>
  <c r="A41" i="4"/>
  <c r="A125" i="4"/>
  <c r="A42" i="4"/>
  <c r="A292" i="4"/>
  <c r="A43" i="4"/>
  <c r="A44" i="4"/>
  <c r="A45" i="4"/>
  <c r="A311" i="4"/>
  <c r="A312" i="4"/>
  <c r="A126" i="4"/>
  <c r="A127" i="4"/>
  <c r="A225" i="4"/>
  <c r="A128" i="4"/>
  <c r="A46" i="4"/>
  <c r="A313" i="4"/>
  <c r="A129" i="4"/>
  <c r="A130" i="4"/>
  <c r="A131" i="4"/>
  <c r="A293" i="4"/>
  <c r="A314" i="4"/>
  <c r="A315" i="4"/>
  <c r="A47" i="4"/>
  <c r="A226" i="4"/>
  <c r="A48" i="4"/>
  <c r="A49" i="4"/>
  <c r="A316" i="4"/>
  <c r="A50" i="4"/>
  <c r="A51" i="4"/>
  <c r="A52" i="4"/>
  <c r="A53" i="4"/>
  <c r="A317" i="4"/>
  <c r="A132" i="4"/>
  <c r="A54" i="4"/>
  <c r="A133" i="4"/>
  <c r="A134" i="4"/>
  <c r="A55" i="4"/>
  <c r="A318" i="4"/>
  <c r="A56" i="4"/>
  <c r="A57" i="4"/>
  <c r="A135" i="4"/>
  <c r="A319" i="4"/>
  <c r="A294" i="4"/>
  <c r="A320" i="4"/>
  <c r="A321" i="4"/>
  <c r="A322" i="4"/>
  <c r="A295" i="4"/>
  <c r="A58" i="4"/>
  <c r="A59" i="4"/>
  <c r="A136" i="4"/>
  <c r="A323" i="4"/>
  <c r="A60" i="4"/>
  <c r="A324" i="4"/>
  <c r="A137" i="4"/>
  <c r="A61" i="4"/>
  <c r="A62" i="4"/>
  <c r="A296" i="4"/>
  <c r="A308" i="4"/>
  <c r="A325" i="4"/>
  <c r="A63" i="4"/>
  <c r="A227" i="4"/>
  <c r="A326" i="4"/>
  <c r="A64" i="4"/>
  <c r="A65" i="4"/>
  <c r="A66" i="4"/>
  <c r="A138" i="4"/>
  <c r="A67" i="4"/>
  <c r="A327" i="4"/>
  <c r="A68" i="4"/>
  <c r="A328" i="4"/>
  <c r="A139" i="4"/>
  <c r="A140" i="4"/>
  <c r="A69" i="4"/>
  <c r="A70" i="4"/>
  <c r="A141" i="4"/>
  <c r="A329" i="4"/>
  <c r="A142" i="4"/>
  <c r="A143" i="4"/>
  <c r="A71" i="4"/>
  <c r="A330" i="4"/>
  <c r="A331" i="4"/>
  <c r="A72" i="4"/>
  <c r="A73" i="4"/>
  <c r="A74" i="4"/>
  <c r="A75" i="4"/>
  <c r="A76" i="4"/>
  <c r="A144" i="4"/>
  <c r="A77" i="4"/>
  <c r="A78" i="4"/>
  <c r="A145" i="4"/>
  <c r="A79" i="4"/>
  <c r="A80" i="4"/>
  <c r="A146" i="4"/>
  <c r="A81" i="4"/>
  <c r="A82" i="4"/>
  <c r="A83" i="4"/>
  <c r="A84" i="4"/>
  <c r="A147" i="4"/>
  <c r="A85" i="4"/>
  <c r="A148" i="4"/>
  <c r="A228" i="4"/>
  <c r="A229" i="4"/>
  <c r="A230" i="4"/>
  <c r="A149" i="4"/>
  <c r="A150" i="4"/>
  <c r="A86" i="4"/>
  <c r="A87" i="4"/>
  <c r="A151" i="4"/>
  <c r="A88" i="4"/>
  <c r="A89" i="4"/>
  <c r="A332" i="4"/>
  <c r="A90" i="4"/>
  <c r="A152" i="4"/>
  <c r="A91" i="4"/>
  <c r="A153" i="4"/>
  <c r="A333" i="4"/>
  <c r="A92" i="4"/>
  <c r="A154" i="4"/>
  <c r="A93" i="4"/>
  <c r="A155" i="4"/>
  <c r="A156" i="4"/>
  <c r="A157" i="4"/>
  <c r="A94" i="4"/>
  <c r="A158" i="4"/>
  <c r="A95" i="4"/>
  <c r="A96" i="4"/>
  <c r="A97" i="4"/>
  <c r="A98" i="4"/>
  <c r="A99" i="4"/>
  <c r="A100" i="4"/>
  <c r="A101" i="4"/>
  <c r="A102" i="4"/>
  <c r="A159" i="4"/>
  <c r="A103" i="4"/>
  <c r="A160" i="4"/>
  <c r="A104" i="4"/>
  <c r="A231" i="4"/>
  <c r="A334" i="4"/>
  <c r="A105" i="4"/>
  <c r="A161" i="4"/>
  <c r="A335" i="4"/>
  <c r="A232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106" i="4"/>
  <c r="A107" i="4"/>
  <c r="A108" i="4"/>
  <c r="A109" i="4"/>
  <c r="A110" i="4"/>
  <c r="A111" i="4"/>
  <c r="A162" i="4"/>
  <c r="A233" i="4"/>
  <c r="A163" i="4"/>
  <c r="A164" i="4"/>
  <c r="A165" i="4"/>
  <c r="A166" i="4"/>
  <c r="A167" i="4"/>
  <c r="A112" i="4"/>
  <c r="A234" i="4"/>
  <c r="A301" i="4"/>
  <c r="A168" i="4"/>
  <c r="A302" i="4"/>
  <c r="A303" i="4"/>
  <c r="A304" i="4"/>
  <c r="A305" i="4"/>
  <c r="A306" i="4"/>
  <c r="A307" i="4"/>
  <c r="A169" i="4"/>
  <c r="A170" i="4"/>
  <c r="A171" i="4"/>
  <c r="A235" i="4"/>
  <c r="A236" i="4"/>
  <c r="A172" i="4"/>
  <c r="A173" i="4"/>
  <c r="A174" i="4"/>
  <c r="A297" i="4"/>
  <c r="A237" i="4"/>
  <c r="A238" i="4"/>
  <c r="A175" i="4"/>
  <c r="A239" i="4"/>
  <c r="A240" i="4"/>
  <c r="A176" i="4"/>
  <c r="A177" i="4"/>
  <c r="A178" i="4"/>
  <c r="A179" i="4"/>
  <c r="A241" i="4"/>
  <c r="A180" i="4"/>
  <c r="A242" i="4"/>
  <c r="A181" i="4"/>
  <c r="A182" i="4"/>
  <c r="A183" i="4"/>
  <c r="A184" i="4"/>
  <c r="A185" i="4"/>
  <c r="A186" i="4"/>
  <c r="A187" i="4"/>
  <c r="A188" i="4"/>
  <c r="A189" i="4"/>
  <c r="A190" i="4"/>
  <c r="A191" i="4"/>
  <c r="A357" i="4"/>
  <c r="A192" i="4"/>
  <c r="A193" i="4"/>
  <c r="A194" i="4"/>
  <c r="A195" i="4"/>
  <c r="A196" i="4"/>
  <c r="A197" i="4"/>
  <c r="A198" i="4"/>
  <c r="A243" i="4"/>
  <c r="A199" i="4"/>
  <c r="A200" i="4"/>
  <c r="A201" i="4"/>
  <c r="A244" i="4"/>
  <c r="A202" i="4"/>
  <c r="A203" i="4"/>
  <c r="A204" i="4"/>
  <c r="A205" i="4"/>
  <c r="A245" i="4"/>
  <c r="A206" i="4"/>
  <c r="A207" i="4"/>
  <c r="A284" i="4"/>
  <c r="A208" i="4"/>
  <c r="A209" i="4"/>
  <c r="A246" i="4"/>
  <c r="A210" i="4"/>
  <c r="A211" i="4"/>
  <c r="A212" i="4"/>
  <c r="A247" i="4"/>
  <c r="A248" i="4"/>
  <c r="A249" i="4"/>
  <c r="A250" i="4"/>
  <c r="A251" i="4"/>
  <c r="A252" i="4"/>
  <c r="A253" i="4"/>
  <c r="A254" i="4"/>
  <c r="A255" i="4"/>
  <c r="A256" i="4"/>
  <c r="A213" i="4"/>
  <c r="A257" i="4"/>
  <c r="A258" i="4"/>
  <c r="A259" i="4"/>
  <c r="A260" i="4"/>
  <c r="A261" i="4"/>
  <c r="A262" i="4"/>
  <c r="A263" i="4"/>
  <c r="A264" i="4"/>
  <c r="A265" i="4"/>
  <c r="A266" i="4"/>
  <c r="A267" i="4"/>
  <c r="A282" i="4"/>
  <c r="A358" i="4"/>
  <c r="A359" i="4"/>
  <c r="A268" i="4"/>
  <c r="A360" i="4"/>
  <c r="A269" i="4"/>
  <c r="A270" i="4"/>
  <c r="A271" i="4"/>
  <c r="A361" i="4"/>
  <c r="A272" i="4"/>
  <c r="A362" i="4"/>
  <c r="A363" i="4"/>
  <c r="A364" i="4"/>
  <c r="A283" i="4"/>
  <c r="A273" i="4"/>
  <c r="A274" i="4"/>
  <c r="A275" i="4"/>
  <c r="A276" i="4"/>
  <c r="A214" i="4"/>
  <c r="A113" i="4"/>
  <c r="A114" i="4"/>
  <c r="A298" i="4"/>
  <c r="A115" i="4"/>
  <c r="A277" i="4"/>
  <c r="A278" i="4"/>
  <c r="A279" i="4"/>
  <c r="A280" i="4"/>
  <c r="A281" i="4"/>
  <c r="A299" i="4"/>
  <c r="A215" i="4"/>
  <c r="A300" i="4"/>
  <c r="A216" i="4"/>
  <c r="A116" i="4"/>
  <c r="AO217" i="4" l="1"/>
  <c r="AE217" i="4"/>
  <c r="AF217" i="4" s="1"/>
  <c r="AG217" i="4"/>
  <c r="AH217" i="4" s="1"/>
  <c r="AI217" i="4"/>
  <c r="AJ217" i="4" s="1"/>
  <c r="AK217" i="4"/>
  <c r="AL217" i="4" s="1"/>
  <c r="AM217" i="4"/>
  <c r="AN217" i="4"/>
  <c r="A217" i="4"/>
  <c r="D15" i="2" l="1" a="1"/>
  <c r="D15" i="2" s="1"/>
  <c r="D13" i="2" a="1"/>
  <c r="D13" i="2" s="1"/>
  <c r="D12" i="2" a="1"/>
  <c r="D12" i="2" s="1"/>
  <c r="D11" i="2" a="1"/>
  <c r="D11" i="2" s="1"/>
  <c r="D10" i="2" a="1"/>
  <c r="D10" i="2" s="1"/>
  <c r="D9" i="2" a="1"/>
  <c r="D9" i="2" s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2" i="1"/>
  <c r="D14" i="2" l="1" a="1"/>
  <c r="D14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<sst xmlns="http://schemas.openxmlformats.org/spreadsheetml/2006/main" count="9469" uniqueCount="2650">
  <si>
    <t>STT</t>
  </si>
  <si>
    <t>Mã hồ sơ</t>
  </si>
  <si>
    <t>Ngày nộp</t>
  </si>
  <si>
    <t>TT hồ sơ</t>
  </si>
  <si>
    <t>Mã học sinh</t>
  </si>
  <si>
    <t>Họ tên</t>
  </si>
  <si>
    <t>Trường THCS</t>
  </si>
  <si>
    <t>HSO66019759</t>
  </si>
  <si>
    <t>18/06/2022</t>
  </si>
  <si>
    <t>Chờ xét duyệt</t>
  </si>
  <si>
    <t>HS1012665146</t>
  </si>
  <si>
    <t>Đào Thị Minh Thu</t>
  </si>
  <si>
    <t>THCS Nguyễn Bỉnh Khiêm</t>
  </si>
  <si>
    <t>HSO66019755</t>
  </si>
  <si>
    <t>HS1012664634</t>
  </si>
  <si>
    <t>Trần Quang Huy</t>
  </si>
  <si>
    <t>THCS Nguyễn Trường Tộ</t>
  </si>
  <si>
    <t>HSO66019705</t>
  </si>
  <si>
    <t>HS1012665234</t>
  </si>
  <si>
    <t>Triệu Anh Thư</t>
  </si>
  <si>
    <t>HSO66019694</t>
  </si>
  <si>
    <t>HS1012626583</t>
  </si>
  <si>
    <t>Từ Thị Mỹ Nữ</t>
  </si>
  <si>
    <t>THCS Trần Quang Diệu</t>
  </si>
  <si>
    <t>HSO66019676</t>
  </si>
  <si>
    <t>HS1012626603</t>
  </si>
  <si>
    <t>Thái Vĩnh Hiệp</t>
  </si>
  <si>
    <t>HSO66019659</t>
  </si>
  <si>
    <t>HS1012626612</t>
  </si>
  <si>
    <t>Lê Thị Thương</t>
  </si>
  <si>
    <t>HSO66019575</t>
  </si>
  <si>
    <t>HS1012665173</t>
  </si>
  <si>
    <t>Đinh Thị Tuyết Quyên</t>
  </si>
  <si>
    <t>HSO66019566</t>
  </si>
  <si>
    <t>HS1012665168</t>
  </si>
  <si>
    <t>Hà Thị Nguyên</t>
  </si>
  <si>
    <t>HSO66019531</t>
  </si>
  <si>
    <t>17/06/2022</t>
  </si>
  <si>
    <t>HS1012664629</t>
  </si>
  <si>
    <t>Lê Yến Nhẫn</t>
  </si>
  <si>
    <t>HSO66019521</t>
  </si>
  <si>
    <t>HS1012665195</t>
  </si>
  <si>
    <t>Nguyễn Thành Long</t>
  </si>
  <si>
    <t>HSO66019520</t>
  </si>
  <si>
    <t>HS1012665156</t>
  </si>
  <si>
    <t>Nguyễn Thị Ngọc Ánh</t>
  </si>
  <si>
    <t>Nguyễn Thị Hoa</t>
  </si>
  <si>
    <t>HSO66019424</t>
  </si>
  <si>
    <t>HS1012665142</t>
  </si>
  <si>
    <t>Vũ Anh Quân</t>
  </si>
  <si>
    <t>HSO66019405</t>
  </si>
  <si>
    <t>HS1012651172</t>
  </si>
  <si>
    <t>Vũ Thị Thanh Thúy</t>
  </si>
  <si>
    <t>Trường THCS Trần Hưng Đạo</t>
  </si>
  <si>
    <t>HSO66019400</t>
  </si>
  <si>
    <t>HS1012626593</t>
  </si>
  <si>
    <t>Trần Lâm Ngọc Hiệp</t>
  </si>
  <si>
    <t>HSO66019378</t>
  </si>
  <si>
    <t>HS1012664726</t>
  </si>
  <si>
    <t>Trương Thị Thảo</t>
  </si>
  <si>
    <t>HSO66019359</t>
  </si>
  <si>
    <t>HS1012626595</t>
  </si>
  <si>
    <t>Nguyễn Thị Chúc Ly</t>
  </si>
  <si>
    <t>HSO66019345</t>
  </si>
  <si>
    <t>HS1012664701</t>
  </si>
  <si>
    <t>Nông Thị Đào</t>
  </si>
  <si>
    <t>HSO66019340</t>
  </si>
  <si>
    <t>HS1012664636</t>
  </si>
  <si>
    <t>HSO66019314</t>
  </si>
  <si>
    <t>HS1012626673</t>
  </si>
  <si>
    <t>Bùi Tiến Dũng</t>
  </si>
  <si>
    <t>HSO66019301</t>
  </si>
  <si>
    <t>HS1012665182</t>
  </si>
  <si>
    <t>Nguyễn Ngọc Tường Vy</t>
  </si>
  <si>
    <t>HSO66019280</t>
  </si>
  <si>
    <t>HS1012665192</t>
  </si>
  <si>
    <t>Hà Thị Ngọc Huyền</t>
  </si>
  <si>
    <t>HSO66019266</t>
  </si>
  <si>
    <t>HS1012665243</t>
  </si>
  <si>
    <t>Lý Đại Dương</t>
  </si>
  <si>
    <t>HSO66019221</t>
  </si>
  <si>
    <t>HS1012626655</t>
  </si>
  <si>
    <t>Nguyễn Thành Đạt</t>
  </si>
  <si>
    <t>HSO66019210</t>
  </si>
  <si>
    <t>HS1012664679</t>
  </si>
  <si>
    <t>Triệu Hữu Long</t>
  </si>
  <si>
    <t>HSO66019160</t>
  </si>
  <si>
    <t>HS1012664615</t>
  </si>
  <si>
    <t>Nguyễn Thanh Phong</t>
  </si>
  <si>
    <t>HSO66019129</t>
  </si>
  <si>
    <t>HS1012665245</t>
  </si>
  <si>
    <t>Hứa Thành Dân</t>
  </si>
  <si>
    <t>HSO66019103</t>
  </si>
  <si>
    <t>HS1012665263</t>
  </si>
  <si>
    <t>Phạm Đức Thắng</t>
  </si>
  <si>
    <t>HSO66019062</t>
  </si>
  <si>
    <t>HS1012626523</t>
  </si>
  <si>
    <t>Lê Thị Kim Ngân</t>
  </si>
  <si>
    <t>HSO66018996</t>
  </si>
  <si>
    <t>HS1012665167</t>
  </si>
  <si>
    <t>Nông Hiếu Nghiệp</t>
  </si>
  <si>
    <t>HSO66018918</t>
  </si>
  <si>
    <t>HS1012626682</t>
  </si>
  <si>
    <t>Nguyễn Thanh An</t>
  </si>
  <si>
    <t>HSO66018892</t>
  </si>
  <si>
    <t>HS1012665204</t>
  </si>
  <si>
    <t>Cáp Nguyễn Minh Thư</t>
  </si>
  <si>
    <t>HSO66018877</t>
  </si>
  <si>
    <t>HS1012664611</t>
  </si>
  <si>
    <t>Đàm Văn Hiếu</t>
  </si>
  <si>
    <t>HSO66018849</t>
  </si>
  <si>
    <t>HS1012665214</t>
  </si>
  <si>
    <t>Nguyễn Tiến Đại</t>
  </si>
  <si>
    <t>HSO66018834</t>
  </si>
  <si>
    <t>16/06/2022</t>
  </si>
  <si>
    <t>HS1012665129</t>
  </si>
  <si>
    <t>Lê Văn Dũng</t>
  </si>
  <si>
    <t>HSO66018827</t>
  </si>
  <si>
    <t>HS1012626535</t>
  </si>
  <si>
    <t>Trần Thị Thảo Vi</t>
  </si>
  <si>
    <t>HSO66018824</t>
  </si>
  <si>
    <t>HS1012665262</t>
  </si>
  <si>
    <t>Trịnh Trung Thành</t>
  </si>
  <si>
    <t>HSO66018821</t>
  </si>
  <si>
    <t>HS1012626627</t>
  </si>
  <si>
    <t>Nguyễn Thị Yến Ngân</t>
  </si>
  <si>
    <t>HSO66018808</t>
  </si>
  <si>
    <t>HS1012665151</t>
  </si>
  <si>
    <t>Hồ Viết Vững</t>
  </si>
  <si>
    <t>HSO66018778</t>
  </si>
  <si>
    <t>HS1012665201</t>
  </si>
  <si>
    <t>Lê Văn Thành</t>
  </si>
  <si>
    <t>HSO66018777</t>
  </si>
  <si>
    <t>HS1012665177</t>
  </si>
  <si>
    <t>Lê Quang Thánh</t>
  </si>
  <si>
    <t>Trường THCS Nguyễn Bỉnh Khiêm</t>
  </si>
  <si>
    <t>HSO66018756</t>
  </si>
  <si>
    <t>HS1012626528</t>
  </si>
  <si>
    <t>Triệu Thị Tố Sâm</t>
  </si>
  <si>
    <t>HSO66018669</t>
  </si>
  <si>
    <t>HS1012665178</t>
  </si>
  <si>
    <t>Nguyễn Công Thương</t>
  </si>
  <si>
    <t>HSO66018594</t>
  </si>
  <si>
    <t>HS1012665172</t>
  </si>
  <si>
    <t>Vương Bình Phương</t>
  </si>
  <si>
    <t>HSO66018548</t>
  </si>
  <si>
    <t>HS1012665154</t>
  </si>
  <si>
    <t>Nguyễn Trần Đại Anh</t>
  </si>
  <si>
    <t>HSO66018450</t>
  </si>
  <si>
    <t>HS1012665189</t>
  </si>
  <si>
    <t>HSO66018449</t>
  </si>
  <si>
    <t>HS1012664676</t>
  </si>
  <si>
    <t>Lục Thị Thủy</t>
  </si>
  <si>
    <t>HSO66018428</t>
  </si>
  <si>
    <t>HS1012664671</t>
  </si>
  <si>
    <t>Trương Bích Thủy</t>
  </si>
  <si>
    <t>HSO66018334</t>
  </si>
  <si>
    <t>HS1012665149</t>
  </si>
  <si>
    <t>Hoàng Thị Cẩm Tú</t>
  </si>
  <si>
    <t>HSO66018239</t>
  </si>
  <si>
    <t>HS1012665127</t>
  </si>
  <si>
    <t>Nông Thị Sao Băng</t>
  </si>
  <si>
    <t>HSO66018216</t>
  </si>
  <si>
    <t>HS1012665255</t>
  </si>
  <si>
    <t>Bùi Nguyễn Duy Nghĩa</t>
  </si>
  <si>
    <t>HSO66018208</t>
  </si>
  <si>
    <t>HS1012626661</t>
  </si>
  <si>
    <t>Mạc Trịnh Hồng Ân</t>
  </si>
  <si>
    <t>HSO66018087</t>
  </si>
  <si>
    <t>HS1012665175</t>
  </si>
  <si>
    <t>Hoàng Minh Sơn</t>
  </si>
  <si>
    <t>HSO66018084</t>
  </si>
  <si>
    <t>HS1012665166</t>
  </si>
  <si>
    <t>Hoàng Kiều Linh</t>
  </si>
  <si>
    <t>HSO66018057</t>
  </si>
  <si>
    <t>HS1012665269</t>
  </si>
  <si>
    <t>Lê Văn Việt</t>
  </si>
  <si>
    <t>HSO66018035</t>
  </si>
  <si>
    <t>HS1012626517</t>
  </si>
  <si>
    <t>Trần Ngọc Hiếu</t>
  </si>
  <si>
    <t>Trường THCS Trần Quang Diệu</t>
  </si>
  <si>
    <t>HSO66018032</t>
  </si>
  <si>
    <t>HS1012626637</t>
  </si>
  <si>
    <t>Phan Thị Mỹ Phụng</t>
  </si>
  <si>
    <t>HSO66018021</t>
  </si>
  <si>
    <t>HS1012664707</t>
  </si>
  <si>
    <t>Võ Hoàng Khanh</t>
  </si>
  <si>
    <t>HSO66018020</t>
  </si>
  <si>
    <t>HS1012665239</t>
  </si>
  <si>
    <t>Hoàng Thị Ánh Tuyết</t>
  </si>
  <si>
    <t>HSO66017933</t>
  </si>
  <si>
    <t>HS1012626534</t>
  </si>
  <si>
    <t>Võ Thị Thanh Uyên</t>
  </si>
  <si>
    <t>HSO66017881</t>
  </si>
  <si>
    <t>HS1012665248</t>
  </si>
  <si>
    <t>Hoàng Thị Hà</t>
  </si>
  <si>
    <t>HSO66017875</t>
  </si>
  <si>
    <t>HS1012664626</t>
  </si>
  <si>
    <t>Vi Hà Diệu Linh</t>
  </si>
  <si>
    <t>HSO66017763</t>
  </si>
  <si>
    <t>HS1012664695</t>
  </si>
  <si>
    <t>Trần Nghĩa</t>
  </si>
  <si>
    <t>HSO66017735</t>
  </si>
  <si>
    <t>HS1012626538</t>
  </si>
  <si>
    <t>Trần Âu Gia Vỹ</t>
  </si>
  <si>
    <t>HSO66017614</t>
  </si>
  <si>
    <t>HS1012626512</t>
  </si>
  <si>
    <t>Võ Minh Đại</t>
  </si>
  <si>
    <t>HSO66017605</t>
  </si>
  <si>
    <t>HS1012664618</t>
  </si>
  <si>
    <t>Lâm Việt Tiến</t>
  </si>
  <si>
    <t>HSO66017553</t>
  </si>
  <si>
    <t>HS1012626531</t>
  </si>
  <si>
    <t>Bùi Quốc Thịnh</t>
  </si>
  <si>
    <t>HSO66017434</t>
  </si>
  <si>
    <t>15/06/2022</t>
  </si>
  <si>
    <t>HS1012665160</t>
  </si>
  <si>
    <t>Trịnh Trung Hiếu</t>
  </si>
  <si>
    <t>HSO66017407</t>
  </si>
  <si>
    <t>HS1012626591</t>
  </si>
  <si>
    <t>Nguyễn Như Anh</t>
  </si>
  <si>
    <t>HSO66017386</t>
  </si>
  <si>
    <t>HS1012665202</t>
  </si>
  <si>
    <t>Lừng Đức Thiện</t>
  </si>
  <si>
    <t>HSO66017358</t>
  </si>
  <si>
    <t>HS1012626516</t>
  </si>
  <si>
    <t>Nguyễn Bậc Hiếu</t>
  </si>
  <si>
    <t>HSO66017197</t>
  </si>
  <si>
    <t>HS1012665264</t>
  </si>
  <si>
    <t>Nguyễn Thị Thoa</t>
  </si>
  <si>
    <t>HSO66017195</t>
  </si>
  <si>
    <t>HS1012665216</t>
  </si>
  <si>
    <t>Hồ Quốc Hoà</t>
  </si>
  <si>
    <t>HSO66017190</t>
  </si>
  <si>
    <t>HS1012626511</t>
  </si>
  <si>
    <t>Cao Thị Kiều Diễm</t>
  </si>
  <si>
    <t>HSO66017178</t>
  </si>
  <si>
    <t>HS1012665229</t>
  </si>
  <si>
    <t>Lục Hồng Thắng</t>
  </si>
  <si>
    <t>HSO66017164</t>
  </si>
  <si>
    <t>HS1012665231</t>
  </si>
  <si>
    <t>Nông Như Thuật</t>
  </si>
  <si>
    <t>HSO66017156</t>
  </si>
  <si>
    <t>HS1012665152</t>
  </si>
  <si>
    <t>Võ Đoàn Kiều Vy</t>
  </si>
  <si>
    <t>HSO66017150</t>
  </si>
  <si>
    <t>HS1012664657</t>
  </si>
  <si>
    <t>Đinh Thị Thúy Hằng</t>
  </si>
  <si>
    <t>HSO66017139</t>
  </si>
  <si>
    <t>HS1012664725</t>
  </si>
  <si>
    <t>Phan Thị Bích Lê</t>
  </si>
  <si>
    <t>HSO66017131</t>
  </si>
  <si>
    <t>HS1012664609</t>
  </si>
  <si>
    <t>Lục Thị Thúy Kiều</t>
  </si>
  <si>
    <t>HSO66017121</t>
  </si>
  <si>
    <t>HS1012665135</t>
  </si>
  <si>
    <t>Lê Quang Lĩnh</t>
  </si>
  <si>
    <t>HSO66017109</t>
  </si>
  <si>
    <t>HS1012664712</t>
  </si>
  <si>
    <t>Phan Lê Trúc Linh</t>
  </si>
  <si>
    <t>HSO66017079</t>
  </si>
  <si>
    <t>HS1012665220</t>
  </si>
  <si>
    <t>Hoàng Triệu Minh</t>
  </si>
  <si>
    <t>HSO66017071</t>
  </si>
  <si>
    <t>HS1012665211</t>
  </si>
  <si>
    <t>HSO66017058</t>
  </si>
  <si>
    <t>HS1012665254</t>
  </si>
  <si>
    <t>Sầm Thị Việt Linh</t>
  </si>
  <si>
    <t>HSO66017037</t>
  </si>
  <si>
    <t>HS1012665133</t>
  </si>
  <si>
    <t>Đinh Công Hiếu</t>
  </si>
  <si>
    <t>HSO66017027</t>
  </si>
  <si>
    <t>HS1012626524</t>
  </si>
  <si>
    <t>Nguyễn Bích Ngọc</t>
  </si>
  <si>
    <t>HSO66016971</t>
  </si>
  <si>
    <t>HS1012665240</t>
  </si>
  <si>
    <t>Lãnh Thị Thùy Uyên</t>
  </si>
  <si>
    <t>HSO66016961</t>
  </si>
  <si>
    <t>HS1012626576</t>
  </si>
  <si>
    <t>Bùi Thị Thanh Thu</t>
  </si>
  <si>
    <t>HSO66016958</t>
  </si>
  <si>
    <t>HS1012626610</t>
  </si>
  <si>
    <t>Nguyễn Đức Huy</t>
  </si>
  <si>
    <t>HSO66016928</t>
  </si>
  <si>
    <t>HS1012665246</t>
  </si>
  <si>
    <t>Hoàng Trần Tâm Đan</t>
  </si>
  <si>
    <t>HSO66016923</t>
  </si>
  <si>
    <t>HS1012626649</t>
  </si>
  <si>
    <t>Nguyễn Quang Huy</t>
  </si>
  <si>
    <t>HSO66016897</t>
  </si>
  <si>
    <t>HS1012626632</t>
  </si>
  <si>
    <t>Nông Đức Hào</t>
  </si>
  <si>
    <t>HSO66016891</t>
  </si>
  <si>
    <t>HS1012665249</t>
  </si>
  <si>
    <t>Triệu Thị Thu Hiền</t>
  </si>
  <si>
    <t>HSO66016886</t>
  </si>
  <si>
    <t>HS1012626600</t>
  </si>
  <si>
    <t>Lê Thị Ánh Hòa</t>
  </si>
  <si>
    <t>HSO66016854</t>
  </si>
  <si>
    <t>HS1012665180</t>
  </si>
  <si>
    <t>Hứa Anh Tuấn</t>
  </si>
  <si>
    <t>HSO66016853</t>
  </si>
  <si>
    <t>HS1012665232</t>
  </si>
  <si>
    <t>Trần Thị Thu Thùy</t>
  </si>
  <si>
    <t>HSO66016837</t>
  </si>
  <si>
    <t>HS1012665250</t>
  </si>
  <si>
    <t>Vũ Thu Hợi</t>
  </si>
  <si>
    <t>HSO66016831</t>
  </si>
  <si>
    <t>HS1012665157</t>
  </si>
  <si>
    <t>Âu Võ Ngọc Duy</t>
  </si>
  <si>
    <t>HSO66016830</t>
  </si>
  <si>
    <t>HS1012626570</t>
  </si>
  <si>
    <t>Bùi Anh Tùng</t>
  </si>
  <si>
    <t>HSO66016817</t>
  </si>
  <si>
    <t>HS1012626797</t>
  </si>
  <si>
    <t>H' Muên- Knul</t>
  </si>
  <si>
    <t>TH -THCS Ama Trang Long</t>
  </si>
  <si>
    <t>HSO66016816</t>
  </si>
  <si>
    <t>HS1012626554</t>
  </si>
  <si>
    <t>Bùi Thái Anh Thư</t>
  </si>
  <si>
    <t>HSO66016814</t>
  </si>
  <si>
    <t>HS1012665198</t>
  </si>
  <si>
    <t>Dương Thị Hồng Nhi</t>
  </si>
  <si>
    <t>HSO66016811</t>
  </si>
  <si>
    <t>HS1012626783</t>
  </si>
  <si>
    <t>H' Yen - Byă</t>
  </si>
  <si>
    <t>HSO66016787</t>
  </si>
  <si>
    <t>14/06/2022</t>
  </si>
  <si>
    <t>HS1012665271</t>
  </si>
  <si>
    <t>Vương Thị Minh</t>
  </si>
  <si>
    <t>HSO66016774</t>
  </si>
  <si>
    <t>HS1012665145</t>
  </si>
  <si>
    <t>Lê Quang Thịnh</t>
  </si>
  <si>
    <t>HSO66016755</t>
  </si>
  <si>
    <t>HS1012665268</t>
  </si>
  <si>
    <t>Nguyễn Thị Ánh Tuyết</t>
  </si>
  <si>
    <t>HSO66016753</t>
  </si>
  <si>
    <t>HS1012665185</t>
  </si>
  <si>
    <t>Nguyễn Hoài Dương</t>
  </si>
  <si>
    <t>HSO66016745</t>
  </si>
  <si>
    <t>HS1012626802</t>
  </si>
  <si>
    <t>H - Dia - Êban</t>
  </si>
  <si>
    <t>HSO66016701</t>
  </si>
  <si>
    <t>HS1012665259</t>
  </si>
  <si>
    <t>Mai Hồng Phát</t>
  </si>
  <si>
    <t>HSO66016680</t>
  </si>
  <si>
    <t>HS1012626798</t>
  </si>
  <si>
    <t>H' Noan - Knul</t>
  </si>
  <si>
    <t>HSO66016679</t>
  </si>
  <si>
    <t>HS1012665236</t>
  </si>
  <si>
    <t>Ngô Thị Kiều Trang</t>
  </si>
  <si>
    <t>HSO66016675</t>
  </si>
  <si>
    <t>HS1012665165</t>
  </si>
  <si>
    <t>Mai Khánh Linh</t>
  </si>
  <si>
    <t>HSO66016641</t>
  </si>
  <si>
    <t>HS1012626770</t>
  </si>
  <si>
    <t>H - Buên - Niê</t>
  </si>
  <si>
    <t>HSO66016589</t>
  </si>
  <si>
    <t>HS1012665206</t>
  </si>
  <si>
    <t>Lục Duy Trung</t>
  </si>
  <si>
    <t>HSO66016581</t>
  </si>
  <si>
    <t>HS1012665170</t>
  </si>
  <si>
    <t>Lăng Thị Thu Nguyệt</t>
  </si>
  <si>
    <t>HSO66016577</t>
  </si>
  <si>
    <t>HS1012665244</t>
  </si>
  <si>
    <t>Nông Duy Anh</t>
  </si>
  <si>
    <t>HSO66016575</t>
  </si>
  <si>
    <t>HS1012665179</t>
  </si>
  <si>
    <t>Phạm Ngọc Kiều Trang</t>
  </si>
  <si>
    <t>HSO66016541</t>
  </si>
  <si>
    <t>HS1012665218</t>
  </si>
  <si>
    <t>Cao Thì Linh</t>
  </si>
  <si>
    <t>HSO66016538</t>
  </si>
  <si>
    <t>HS1012665197</t>
  </si>
  <si>
    <t>Triệu Xuân My</t>
  </si>
  <si>
    <t>HSO66016530</t>
  </si>
  <si>
    <t>HS1012665230</t>
  </si>
  <si>
    <t>Nguyễn Ngọc Thiện</t>
  </si>
  <si>
    <t>HSO66016518</t>
  </si>
  <si>
    <t>HS1012665247</t>
  </si>
  <si>
    <t>HSO66016513</t>
  </si>
  <si>
    <t>HS1012665267</t>
  </si>
  <si>
    <t>Tư Đức Trường</t>
  </si>
  <si>
    <t>HSO66016478</t>
  </si>
  <si>
    <t>HS1012665161</t>
  </si>
  <si>
    <t>Trần Thị Bảo Hoà</t>
  </si>
  <si>
    <t>HSO66016461</t>
  </si>
  <si>
    <t>HS1012665191</t>
  </si>
  <si>
    <t>Sầm Thanh Hùng</t>
  </si>
  <si>
    <t>HSO66016442</t>
  </si>
  <si>
    <t>HS1012665227</t>
  </si>
  <si>
    <t>Nguyễn Thị Anh Tài</t>
  </si>
  <si>
    <t>HSO66016436</t>
  </si>
  <si>
    <t>HS1012665137</t>
  </si>
  <si>
    <t>Hoàng Bảo Ngọc</t>
  </si>
  <si>
    <t>HSO66016435</t>
  </si>
  <si>
    <t>HS1012665186</t>
  </si>
  <si>
    <t>Nguyễn Tiến Đạt</t>
  </si>
  <si>
    <t>HSO66016432</t>
  </si>
  <si>
    <t>HS1012665158</t>
  </si>
  <si>
    <t>HSO66016410</t>
  </si>
  <si>
    <t>HS1012665138</t>
  </si>
  <si>
    <t>Dương Hoàng Nguyên</t>
  </si>
  <si>
    <t>HSO66016335</t>
  </si>
  <si>
    <t>HS1012665215</t>
  </si>
  <si>
    <t>Nguyễn Lê Đăng Hào</t>
  </si>
  <si>
    <t>HSO66016322</t>
  </si>
  <si>
    <t>HS1012626543</t>
  </si>
  <si>
    <t>Bùi Anh Văn</t>
  </si>
  <si>
    <t>HSO66016313</t>
  </si>
  <si>
    <t>HS1012665258</t>
  </si>
  <si>
    <t>Nguyễn Ngọc Nhựt</t>
  </si>
  <si>
    <t>HSO66016306</t>
  </si>
  <si>
    <t>HS1012665194</t>
  </si>
  <si>
    <t>Nguyễn Thị Nhật Lê</t>
  </si>
  <si>
    <t>HSO66016269</t>
  </si>
  <si>
    <t>HS1012626800</t>
  </si>
  <si>
    <t>Y Thu Knul</t>
  </si>
  <si>
    <t>HSO66016266</t>
  </si>
  <si>
    <t>HS1012665226</t>
  </si>
  <si>
    <t>Lý Thị Như Quỳnh</t>
  </si>
  <si>
    <t>HSO66016265</t>
  </si>
  <si>
    <t>HS1012665131</t>
  </si>
  <si>
    <t>Nguyễn Lê Gia Hân</t>
  </si>
  <si>
    <t>HSO66016261</t>
  </si>
  <si>
    <t>HS1012665207</t>
  </si>
  <si>
    <t>Đoàn Nông Anh Tú</t>
  </si>
  <si>
    <t>HSO66016251</t>
  </si>
  <si>
    <t>HS1012665148</t>
  </si>
  <si>
    <t>Triệu Quốc Tình</t>
  </si>
  <si>
    <t>HSO66016207</t>
  </si>
  <si>
    <t>HS1012665252</t>
  </si>
  <si>
    <t>Nguyễn Tuấn Kiệt</t>
  </si>
  <si>
    <t>HSO66016171</t>
  </si>
  <si>
    <t>HS1012665233</t>
  </si>
  <si>
    <t>Hoàng Ngọc Anh Thư</t>
  </si>
  <si>
    <t>HSO66016158</t>
  </si>
  <si>
    <t>HS1012626795</t>
  </si>
  <si>
    <t>Êban Trần Khang</t>
  </si>
  <si>
    <t>HSO66016150</t>
  </si>
  <si>
    <t>HS1012626787</t>
  </si>
  <si>
    <t>H' Truyn Hmok</t>
  </si>
  <si>
    <t>HSO66016138</t>
  </si>
  <si>
    <t>HS1012626788</t>
  </si>
  <si>
    <t>Y Tư Hmok</t>
  </si>
  <si>
    <t>HSO66016129</t>
  </si>
  <si>
    <t>HS1012626757</t>
  </si>
  <si>
    <t>H'buýt-bkrông</t>
  </si>
  <si>
    <t>HSO66016117</t>
  </si>
  <si>
    <t>HS1012665153</t>
  </si>
  <si>
    <t>Hoàng Gia Hưng</t>
  </si>
  <si>
    <t>HSO66016107</t>
  </si>
  <si>
    <t>HS1012626796</t>
  </si>
  <si>
    <t>H' Luyên Knul</t>
  </si>
  <si>
    <t>HSO66016104</t>
  </si>
  <si>
    <t>HS1012626799</t>
  </si>
  <si>
    <t>Y Sani Knul</t>
  </si>
  <si>
    <t>HSO66016100</t>
  </si>
  <si>
    <t>HS1012626801</t>
  </si>
  <si>
    <t>H - Chan - Niê</t>
  </si>
  <si>
    <t>HSO66016082</t>
  </si>
  <si>
    <t>HS1012665235</t>
  </si>
  <si>
    <t>Đặng Bảo Toàn</t>
  </si>
  <si>
    <t>HSO66016076</t>
  </si>
  <si>
    <t>HS1012665265</t>
  </si>
  <si>
    <t>Trần Thị Anh Thư</t>
  </si>
  <si>
    <t>HSO66016067</t>
  </si>
  <si>
    <t>HS1012665143</t>
  </si>
  <si>
    <t>Nguyễn Phúc Thắng</t>
  </si>
  <si>
    <t>HSO66015967</t>
  </si>
  <si>
    <t>HS1012665221</t>
  </si>
  <si>
    <t>Lê Đoàn Thuý Nga</t>
  </si>
  <si>
    <t>HSO66015963</t>
  </si>
  <si>
    <t>HS1012665225</t>
  </si>
  <si>
    <t>Đỗ Vũ Phương Quyên</t>
  </si>
  <si>
    <t>HSO66015951</t>
  </si>
  <si>
    <t>HS1012626623</t>
  </si>
  <si>
    <t>Trần Đăng Khoa</t>
  </si>
  <si>
    <t>HSO66015947</t>
  </si>
  <si>
    <t>HS1012626762</t>
  </si>
  <si>
    <t>H Sina - Hđơk</t>
  </si>
  <si>
    <t>HSO66015919</t>
  </si>
  <si>
    <t>HS1012626642</t>
  </si>
  <si>
    <t>Lê Thành Đạt</t>
  </si>
  <si>
    <t>HSO66015804</t>
  </si>
  <si>
    <t>13/06/2022</t>
  </si>
  <si>
    <t>HCS66003533</t>
  </si>
  <si>
    <t>H Noan Knul</t>
  </si>
  <si>
    <t>Trường TH -THCS Ama Trang Lơng</t>
  </si>
  <si>
    <t>HSO66015762</t>
  </si>
  <si>
    <t>HCS66003518</t>
  </si>
  <si>
    <t>HSO66015656</t>
  </si>
  <si>
    <t>HS1012626647</t>
  </si>
  <si>
    <t>Lê Thị Thùy Ngân</t>
  </si>
  <si>
    <t>HSO66015632</t>
  </si>
  <si>
    <t>HS1012626666</t>
  </si>
  <si>
    <t>Hồ Thị Trà My</t>
  </si>
  <si>
    <t>HSO66015601</t>
  </si>
  <si>
    <t>HS1012626663</t>
  </si>
  <si>
    <t>Nguyễn Văn Hoàng</t>
  </si>
  <si>
    <t>HSO66015493</t>
  </si>
  <si>
    <t>HS1012626598</t>
  </si>
  <si>
    <t>Trương Thị Mỵ Châu</t>
  </si>
  <si>
    <t>HSO66015046</t>
  </si>
  <si>
    <t>HCS66003224</t>
  </si>
  <si>
    <t>H Yu Nia Niê</t>
  </si>
  <si>
    <t>Trường TH A Ma Trang Lơng</t>
  </si>
  <si>
    <t>HSO66015014</t>
  </si>
  <si>
    <t>HS1012626755</t>
  </si>
  <si>
    <t>H'nhiên Bya</t>
  </si>
  <si>
    <t>HSO66014984</t>
  </si>
  <si>
    <t>HS1012626771</t>
  </si>
  <si>
    <t>H' Phôn - Niê</t>
  </si>
  <si>
    <t>HSO66014978</t>
  </si>
  <si>
    <t>HCS66003192</t>
  </si>
  <si>
    <t>H Jora Hwing</t>
  </si>
  <si>
    <t>HSO66014917</t>
  </si>
  <si>
    <t>HCS66003165</t>
  </si>
  <si>
    <t>HSO66014590</t>
  </si>
  <si>
    <t>HS1012626645</t>
  </si>
  <si>
    <t>Ôn Bảo Hùng</t>
  </si>
  <si>
    <t>HSO66014584</t>
  </si>
  <si>
    <t>HS1012626620</t>
  </si>
  <si>
    <t>Hà Nguyên Khang</t>
  </si>
  <si>
    <t>HSO66014523</t>
  </si>
  <si>
    <t>HS1013008476</t>
  </si>
  <si>
    <t>Triệu Hoàng Châu</t>
  </si>
  <si>
    <t>TH-THCS Hùng Vương</t>
  </si>
  <si>
    <t>HSO66014011</t>
  </si>
  <si>
    <t>12/06/2022</t>
  </si>
  <si>
    <t>HS1012626758</t>
  </si>
  <si>
    <t>Y Gương Hmok</t>
  </si>
  <si>
    <t>HSO66013834</t>
  </si>
  <si>
    <t>HS1012626537</t>
  </si>
  <si>
    <t>Trần Ngọc Tường Vy</t>
  </si>
  <si>
    <t>HSO66013804</t>
  </si>
  <si>
    <t>HCS66002865</t>
  </si>
  <si>
    <t>HSO66013781</t>
  </si>
  <si>
    <t>HS1012626615</t>
  </si>
  <si>
    <t>Võ Thị Ánh Hòa</t>
  </si>
  <si>
    <t>HSO66013775</t>
  </si>
  <si>
    <t>HCS66002856</t>
  </si>
  <si>
    <t>HSO66013735</t>
  </si>
  <si>
    <t>HS1012626780</t>
  </si>
  <si>
    <t>H' Ngơn - Ayun</t>
  </si>
  <si>
    <t>HSO66013563</t>
  </si>
  <si>
    <t>11/06/2022</t>
  </si>
  <si>
    <t>HS1012626654</t>
  </si>
  <si>
    <t>Nông Thị Mỹ Duyên</t>
  </si>
  <si>
    <t>HSO66013542</t>
  </si>
  <si>
    <t>HS1013011010</t>
  </si>
  <si>
    <t>Nông Thành Luân</t>
  </si>
  <si>
    <t>THCS Nguyễn Huệ</t>
  </si>
  <si>
    <t>HSO66013455</t>
  </si>
  <si>
    <t>HS1012626552</t>
  </si>
  <si>
    <t>Phạm Thanh My</t>
  </si>
  <si>
    <t>HSO66013441</t>
  </si>
  <si>
    <t>HS1012626660</t>
  </si>
  <si>
    <t>Nông Thị Thúy Vân</t>
  </si>
  <si>
    <t>HSO66013352</t>
  </si>
  <si>
    <t>HS1012983108</t>
  </si>
  <si>
    <t>Vi Văn Thành</t>
  </si>
  <si>
    <t>THCS Phan Đình Phùng</t>
  </si>
  <si>
    <t>HSO66013322</t>
  </si>
  <si>
    <t>HCS66002729</t>
  </si>
  <si>
    <t>Lê Đoàn Thúy Nga</t>
  </si>
  <si>
    <t>HSO66013303</t>
  </si>
  <si>
    <t>HCS66002726</t>
  </si>
  <si>
    <t>HSO66013248</t>
  </si>
  <si>
    <t>HS1012665237</t>
  </si>
  <si>
    <t>Nguyễn Thị Trâm</t>
  </si>
  <si>
    <t>HSO66013230</t>
  </si>
  <si>
    <t>HS1012626515</t>
  </si>
  <si>
    <t>Nguyễn Anh Hào</t>
  </si>
  <si>
    <t>HSO66013228</t>
  </si>
  <si>
    <t>HS1012665224</t>
  </si>
  <si>
    <t>Nguyễn Thị Yến Nhi</t>
  </si>
  <si>
    <t>HSO66012934</t>
  </si>
  <si>
    <t>HS1013008471</t>
  </si>
  <si>
    <t>Phùn Thị Thu Hương</t>
  </si>
  <si>
    <t>HSO66012666</t>
  </si>
  <si>
    <t>HS1012626664</t>
  </si>
  <si>
    <t>Đoàn Anh Kha</t>
  </si>
  <si>
    <t>HSO66012656</t>
  </si>
  <si>
    <t>HS1012664617</t>
  </si>
  <si>
    <t>Lê Hoàng Thiên Phú</t>
  </si>
  <si>
    <t>HSO66012612</t>
  </si>
  <si>
    <t>HCS66002603</t>
  </si>
  <si>
    <t>H Chan Niê</t>
  </si>
  <si>
    <t>HSO66012516</t>
  </si>
  <si>
    <t>10/06/2022</t>
  </si>
  <si>
    <t>Hồ sơ đã bị từ chối duyệt</t>
  </si>
  <si>
    <t>HCS66002584</t>
  </si>
  <si>
    <t>HSO66012508</t>
  </si>
  <si>
    <t>HS1012664682</t>
  </si>
  <si>
    <t>Võ Thị Trúc Đào</t>
  </si>
  <si>
    <t>HSO66012495</t>
  </si>
  <si>
    <t>HS1012626619</t>
  </si>
  <si>
    <t>Lâm Minh Huy</t>
  </si>
  <si>
    <t>HSO66012480</t>
  </si>
  <si>
    <t>HS1012626684</t>
  </si>
  <si>
    <t>Cao Thị Thanh Nhàn</t>
  </si>
  <si>
    <t>HSO66012477</t>
  </si>
  <si>
    <t>HCS66002577</t>
  </si>
  <si>
    <t>Nguyễn Lê Thân Ái</t>
  </si>
  <si>
    <t>HSO66012262</t>
  </si>
  <si>
    <t>HS1012626581</t>
  </si>
  <si>
    <t>Đào Thị Ý Lan</t>
  </si>
  <si>
    <t>HSO66012101</t>
  </si>
  <si>
    <t>HS1012626557</t>
  </si>
  <si>
    <t>Đoàn Công Nhật</t>
  </si>
  <si>
    <t>HSO66011856</t>
  </si>
  <si>
    <t>HS1012983021</t>
  </si>
  <si>
    <t>Nguyễn Hùng Sơn</t>
  </si>
  <si>
    <t>HSO66011747</t>
  </si>
  <si>
    <t>HCS66002454</t>
  </si>
  <si>
    <t>H Uk Kbuor</t>
  </si>
  <si>
    <t>HSO66011624</t>
  </si>
  <si>
    <t>HS1012626606</t>
  </si>
  <si>
    <t>Vương Thị Quyên</t>
  </si>
  <si>
    <t>HSO66011448</t>
  </si>
  <si>
    <t>HS1012626656</t>
  </si>
  <si>
    <t>Nguyễn Văn Lưu</t>
  </si>
  <si>
    <t>HSO66010948</t>
  </si>
  <si>
    <t>HS1012626657</t>
  </si>
  <si>
    <t>Nguyễn Minh Quý</t>
  </si>
  <si>
    <t>HSO66010860</t>
  </si>
  <si>
    <t>HS1012626677</t>
  </si>
  <si>
    <t>Nông Thị Tuyết Nga</t>
  </si>
  <si>
    <t>HSO66010755</t>
  </si>
  <si>
    <t>09/06/2022</t>
  </si>
  <si>
    <t>HS1012639127</t>
  </si>
  <si>
    <t>Vương Kiều Linh Nhi</t>
  </si>
  <si>
    <t>TRƯỜNG PHỔ THÔNG DÂN TỘC NỘI TRÚ THCS HUYỆN BUÔN ĐÔN</t>
  </si>
  <si>
    <t>HSO66010661</t>
  </si>
  <si>
    <t>HS1012626681</t>
  </si>
  <si>
    <t>Phan Nguyễn Phương Thảo</t>
  </si>
  <si>
    <t>HSO66010476</t>
  </si>
  <si>
    <t>HS1012626756</t>
  </si>
  <si>
    <t>H Bê Ly Byă</t>
  </si>
  <si>
    <t>HSO66010459</t>
  </si>
  <si>
    <t>HS1012626580</t>
  </si>
  <si>
    <t>Nguyễn Thị Trường Giang</t>
  </si>
  <si>
    <t>HSO66010074</t>
  </si>
  <si>
    <t>HS1012626574</t>
  </si>
  <si>
    <t>Nguyễn Thị Trúc Ly</t>
  </si>
  <si>
    <t>HSO66009950</t>
  </si>
  <si>
    <t>HS1012664631</t>
  </si>
  <si>
    <t>Lê Ngọc Kiều Trinh</t>
  </si>
  <si>
    <t>HSO66009826</t>
  </si>
  <si>
    <t>HS1012664625</t>
  </si>
  <si>
    <t>Lục Thị Huyền Trang</t>
  </si>
  <si>
    <t>HSO66009738</t>
  </si>
  <si>
    <t>HCS66002150</t>
  </si>
  <si>
    <t>H Wip Hwing</t>
  </si>
  <si>
    <t>HSO66009415</t>
  </si>
  <si>
    <t>HS1012626687</t>
  </si>
  <si>
    <t>Mã Thị Thanh Thảo</t>
  </si>
  <si>
    <t>HSO66009190</t>
  </si>
  <si>
    <t>08/06/2022</t>
  </si>
  <si>
    <t>HS1012626628</t>
  </si>
  <si>
    <t>Lê Trường Qui</t>
  </si>
  <si>
    <t>HSO66009126</t>
  </si>
  <si>
    <t>HS1012664693</t>
  </si>
  <si>
    <t>Trần Văn Nam</t>
  </si>
  <si>
    <t>HSO66008999</t>
  </si>
  <si>
    <t>HS1012664646</t>
  </si>
  <si>
    <t>Hoàng Lê Anh Tú</t>
  </si>
  <si>
    <t>HSO66008936</t>
  </si>
  <si>
    <t>HS1012664641</t>
  </si>
  <si>
    <t>Trần Thị Thu Hương</t>
  </si>
  <si>
    <t>HSO66008925</t>
  </si>
  <si>
    <t>HS1012626751</t>
  </si>
  <si>
    <t>H' Thư Đen - Adrơng</t>
  </si>
  <si>
    <t>HSO66008876</t>
  </si>
  <si>
    <t>Hồ sơ đã được xét duyệt</t>
  </si>
  <si>
    <t>HS1012665130</t>
  </si>
  <si>
    <t>Nông Đinh Hải</t>
  </si>
  <si>
    <t>HSO66008817</t>
  </si>
  <si>
    <t>HCS66002042</t>
  </si>
  <si>
    <t>Trần Văn Hậu</t>
  </si>
  <si>
    <t>Trường THCS Nguyễn Trường Tộ</t>
  </si>
  <si>
    <t>HSO66008762</t>
  </si>
  <si>
    <t>HS1012626760</t>
  </si>
  <si>
    <t>H' Dư Hwing</t>
  </si>
  <si>
    <t>HSO66008694</t>
  </si>
  <si>
    <t>HS1012665163</t>
  </si>
  <si>
    <t>Mai Thúc Kháng</t>
  </si>
  <si>
    <t>HSO66008553</t>
  </si>
  <si>
    <t>HCS66002001</t>
  </si>
  <si>
    <t>HSO66007880</t>
  </si>
  <si>
    <t>HS1012626563</t>
  </si>
  <si>
    <t>Nguyễn Trần Vân Anh</t>
  </si>
  <si>
    <t>HSO66007523</t>
  </si>
  <si>
    <t>07/06/2022</t>
  </si>
  <si>
    <t>HCS66001867</t>
  </si>
  <si>
    <t>Lục Thị Yến Trinh</t>
  </si>
  <si>
    <t>HSO66007453</t>
  </si>
  <si>
    <t>HCS66001857</t>
  </si>
  <si>
    <t>HSO66007403</t>
  </si>
  <si>
    <t>HS1012664612</t>
  </si>
  <si>
    <t>Trương Huy Hoàng</t>
  </si>
  <si>
    <t>HSO66007332</t>
  </si>
  <si>
    <t>HS1012626541</t>
  </si>
  <si>
    <t>Nguyễn Thị Hương Giang</t>
  </si>
  <si>
    <t>HSO66007316</t>
  </si>
  <si>
    <t>HCS66001834</t>
  </si>
  <si>
    <t>Ban Thị Tuệ</t>
  </si>
  <si>
    <t>HSO66007178</t>
  </si>
  <si>
    <t>HS1012626551</t>
  </si>
  <si>
    <t>Lý Thị Kiều Linh</t>
  </si>
  <si>
    <t>HSO66007143</t>
  </si>
  <si>
    <t>HS1012626539</t>
  </si>
  <si>
    <t>Hồ Đình Vi Ái</t>
  </si>
  <si>
    <t>HSO66007128</t>
  </si>
  <si>
    <t>HS1012626672</t>
  </si>
  <si>
    <t>Nguyễn Chí Thiện</t>
  </si>
  <si>
    <t>HSO66006714</t>
  </si>
  <si>
    <t>HCS66001736</t>
  </si>
  <si>
    <t>HSO66006412</t>
  </si>
  <si>
    <t>HS1012665126</t>
  </si>
  <si>
    <t>Lê Thái Bảo</t>
  </si>
  <si>
    <t>HSO66006152</t>
  </si>
  <si>
    <t>HS1012626604</t>
  </si>
  <si>
    <t>Phạm Gia Hưng</t>
  </si>
  <si>
    <t>HSO66006140</t>
  </si>
  <si>
    <t>HS1012626544</t>
  </si>
  <si>
    <t>Nguyễn Lan Vi</t>
  </si>
  <si>
    <t>HSO66006065</t>
  </si>
  <si>
    <t>06/06/2022</t>
  </si>
  <si>
    <t>HCS66001607</t>
  </si>
  <si>
    <t>Hà Thị Xuân</t>
  </si>
  <si>
    <t>HSO66006053</t>
  </si>
  <si>
    <t>HS1012626550</t>
  </si>
  <si>
    <t>Phan Thị Linh Huệ</t>
  </si>
  <si>
    <t>HSO66006052</t>
  </si>
  <si>
    <t>HS1012626616</t>
  </si>
  <si>
    <t>Nông Thị Bích Nguyệt</t>
  </si>
  <si>
    <t>HSO66006028</t>
  </si>
  <si>
    <t>HCS66001597</t>
  </si>
  <si>
    <t>Nông Thị Thu Hương</t>
  </si>
  <si>
    <t>HSO66005976</t>
  </si>
  <si>
    <t>HS1012664622</t>
  </si>
  <si>
    <t>Nguyễn Khải Hoàn</t>
  </si>
  <si>
    <t>HSO66005969</t>
  </si>
  <si>
    <t>HCS66001584</t>
  </si>
  <si>
    <t>Lục Thị Kiều Linh</t>
  </si>
  <si>
    <t>HSO66005945</t>
  </si>
  <si>
    <t>HS1012626572</t>
  </si>
  <si>
    <t>Bùi Thị Ánh Tuyết</t>
  </si>
  <si>
    <t>HSO66005899</t>
  </si>
  <si>
    <t>HS1012626618</t>
  </si>
  <si>
    <t>Triệu Thị Phương Hậu</t>
  </si>
  <si>
    <t>HSO66005881</t>
  </si>
  <si>
    <t>HS1012626678</t>
  </si>
  <si>
    <t>Nguyễn Khánh Nhi</t>
  </si>
  <si>
    <t>HSO66005819</t>
  </si>
  <si>
    <t>HS1012626549</t>
  </si>
  <si>
    <t>Nguyễn Thị Kim Huệ</t>
  </si>
  <si>
    <t>HSO66005808</t>
  </si>
  <si>
    <t>HS1012626555</t>
  </si>
  <si>
    <t>Đàm Thị Thúy Ly</t>
  </si>
  <si>
    <t>HSO66005761</t>
  </si>
  <si>
    <t>HS1012626553</t>
  </si>
  <si>
    <t>Vi Thị Hồng Nhung</t>
  </si>
  <si>
    <t>HSO66005745</t>
  </si>
  <si>
    <t>HS1012626633</t>
  </si>
  <si>
    <t>Diệp Xuân Hạ</t>
  </si>
  <si>
    <t>HSO66005739</t>
  </si>
  <si>
    <t>HS1012626636</t>
  </si>
  <si>
    <t>Phạm Duy Lợi</t>
  </si>
  <si>
    <t>HSO66005706</t>
  </si>
  <si>
    <t>HCS66001529</t>
  </si>
  <si>
    <t>Lục Thị Yến</t>
  </si>
  <si>
    <t>HSO66005640</t>
  </si>
  <si>
    <t>HS1012626559</t>
  </si>
  <si>
    <t>Lê Quốc</t>
  </si>
  <si>
    <t>HSO66005558</t>
  </si>
  <si>
    <t>HS1012626568</t>
  </si>
  <si>
    <t>Ma Huyền Trang</t>
  </si>
  <si>
    <t>HSO66005500</t>
  </si>
  <si>
    <t>HS1012626629</t>
  </si>
  <si>
    <t>Nguyễn Hoàng Vinh</t>
  </si>
  <si>
    <t>HSO66005440</t>
  </si>
  <si>
    <t>HS1012626617</t>
  </si>
  <si>
    <t>Đỗ Tuấn Quốc</t>
  </si>
  <si>
    <t>HSO66005417</t>
  </si>
  <si>
    <t>HS1012626522</t>
  </si>
  <si>
    <t>Nguyễn Phạm Huyền Linh</t>
  </si>
  <si>
    <t>HSO66005359</t>
  </si>
  <si>
    <t>HS1012626547</t>
  </si>
  <si>
    <t>Ma Thị Ngọc Diễm</t>
  </si>
  <si>
    <t>HSO66005344</t>
  </si>
  <si>
    <t>HS1012626567</t>
  </si>
  <si>
    <t>Nguyễn Tuấn Pháp</t>
  </si>
  <si>
    <t>HSO66005343</t>
  </si>
  <si>
    <t>HS1012626561</t>
  </si>
  <si>
    <t>Nguyễn Thị Thảo Vy</t>
  </si>
  <si>
    <t>HSO66005333</t>
  </si>
  <si>
    <t>HS1012626542</t>
  </si>
  <si>
    <t>Lê Thị Như Quỳnh</t>
  </si>
  <si>
    <t>HSO66005329</t>
  </si>
  <si>
    <t>HS1012626571</t>
  </si>
  <si>
    <t>Phạm Quốc Bảo</t>
  </si>
  <si>
    <t>HSO66005287</t>
  </si>
  <si>
    <t>HS1012626548</t>
  </si>
  <si>
    <t>Bùi Nguyễn Văn Hoàng</t>
  </si>
  <si>
    <t>HSO66005171</t>
  </si>
  <si>
    <t>HS1012626679</t>
  </si>
  <si>
    <t>Nguyễn Thị Quỳnh Như</t>
  </si>
  <si>
    <t>HSO66005063</t>
  </si>
  <si>
    <t>HCS66001371</t>
  </si>
  <si>
    <t>Y Giang Tiên Adrơng</t>
  </si>
  <si>
    <t>HSO66004982</t>
  </si>
  <si>
    <t>HCS66001350</t>
  </si>
  <si>
    <t>H Yen Bya</t>
  </si>
  <si>
    <t>HSO66004979</t>
  </si>
  <si>
    <t>HS1012626577</t>
  </si>
  <si>
    <t>Huỳnh Tấn Tính</t>
  </si>
  <si>
    <t>HSO66004947</t>
  </si>
  <si>
    <t>HS1012626782</t>
  </si>
  <si>
    <t>H' Mên Byă</t>
  </si>
  <si>
    <t>HSO66004932</t>
  </si>
  <si>
    <t>HS1012626791</t>
  </si>
  <si>
    <t>H' Yen Na Hđơk</t>
  </si>
  <si>
    <t>HSO66004925</t>
  </si>
  <si>
    <t>HCS66001336</t>
  </si>
  <si>
    <t>H Dia Êban</t>
  </si>
  <si>
    <t>HSO66004905</t>
  </si>
  <si>
    <t>HS1012626793</t>
  </si>
  <si>
    <t>H' Uk Kbuôr</t>
  </si>
  <si>
    <t>HSO66004510</t>
  </si>
  <si>
    <t>05/06/2022</t>
  </si>
  <si>
    <t>HS1012626631</t>
  </si>
  <si>
    <t>Nguyễn Thị Mỹ Duyên</t>
  </si>
  <si>
    <t>HSO66004401</t>
  </si>
  <si>
    <t>HCS66001238</t>
  </si>
  <si>
    <t>HSO66004176</t>
  </si>
  <si>
    <t>HS1012626607</t>
  </si>
  <si>
    <t>Lê Thị Thảo Vi</t>
  </si>
  <si>
    <t>HSO66003453</t>
  </si>
  <si>
    <t>04/06/2022</t>
  </si>
  <si>
    <t>HS1012626601</t>
  </si>
  <si>
    <t>Cao Đăng Hoàng</t>
  </si>
  <si>
    <t>HSO66003437</t>
  </si>
  <si>
    <t>HCS66001004</t>
  </si>
  <si>
    <t>Hoàng Thị Kim Oanh</t>
  </si>
  <si>
    <t>HSO66003360</t>
  </si>
  <si>
    <t>HS1012626611</t>
  </si>
  <si>
    <t>Nguyễn Thị Hồng Ngân</t>
  </si>
  <si>
    <t>HSO66003327</t>
  </si>
  <si>
    <t>HS1012626614</t>
  </si>
  <si>
    <t>Nguyễn Quỳnh Yến Nhi</t>
  </si>
  <si>
    <t>HSO66003238</t>
  </si>
  <si>
    <t>HS1012626790</t>
  </si>
  <si>
    <t>H - Wip - Hwing</t>
  </si>
  <si>
    <t>HSO66003227</t>
  </si>
  <si>
    <t>HS1012626582</t>
  </si>
  <si>
    <t>Nguyễn Hữu Nghĩa</t>
  </si>
  <si>
    <t>HSO66003219</t>
  </si>
  <si>
    <t>HCS66000938</t>
  </si>
  <si>
    <t>HSO66003189</t>
  </si>
  <si>
    <t>HS1012626513</t>
  </si>
  <si>
    <t>Phan Tiến Đạt</t>
  </si>
  <si>
    <t>HSO66003118</t>
  </si>
  <si>
    <t>HS1012626669</t>
  </si>
  <si>
    <t>Đàm Duy Binh</t>
  </si>
  <si>
    <t>HSO66002679</t>
  </si>
  <si>
    <t>03/06/2022</t>
  </si>
  <si>
    <t>HCS66000766</t>
  </si>
  <si>
    <t>Ngô Anh Hoàng</t>
  </si>
  <si>
    <t>HSO66002648</t>
  </si>
  <si>
    <t>HS1012665164</t>
  </si>
  <si>
    <t>Hà Thị Huyền Linh</t>
  </si>
  <si>
    <t>HSO66002625</t>
  </si>
  <si>
    <t>HS1012664654</t>
  </si>
  <si>
    <t>Hà Thị Thúy Nga</t>
  </si>
  <si>
    <t>HSO66002576</t>
  </si>
  <si>
    <t>HS1012664660</t>
  </si>
  <si>
    <t>Hoàng Thị Phương Thảo</t>
  </si>
  <si>
    <t>HSO66002560</t>
  </si>
  <si>
    <t>HS1012664659</t>
  </si>
  <si>
    <t>Sầm Ngô Kiều Trinh</t>
  </si>
  <si>
    <t>HSO66002469</t>
  </si>
  <si>
    <t>HCS66000715</t>
  </si>
  <si>
    <t>Sầm Thu Hương</t>
  </si>
  <si>
    <t>HSO66002332</t>
  </si>
  <si>
    <t>HS1012665266</t>
  </si>
  <si>
    <t>Trần Văn Tính</t>
  </si>
  <si>
    <t>HSO66002331</t>
  </si>
  <si>
    <t>HCS66000675</t>
  </si>
  <si>
    <t>HSO66002293</t>
  </si>
  <si>
    <t>HS1012664648</t>
  </si>
  <si>
    <t>Võ Quang Linh</t>
  </si>
  <si>
    <t>HSO66002232</t>
  </si>
  <si>
    <t>HS1012664698</t>
  </si>
  <si>
    <t>Triệu Anh Chinh</t>
  </si>
  <si>
    <t>HSO66002024</t>
  </si>
  <si>
    <t>HS1012626592</t>
  </si>
  <si>
    <t>Lê Thị Mỹ Hằng</t>
  </si>
  <si>
    <t>HSO66002019</t>
  </si>
  <si>
    <t>HCS66000613</t>
  </si>
  <si>
    <t>Trịnh Phi Hùng</t>
  </si>
  <si>
    <t>HSO66001979</t>
  </si>
  <si>
    <t>HCS66000599</t>
  </si>
  <si>
    <t>HSO66001827</t>
  </si>
  <si>
    <t>HS1012664672</t>
  </si>
  <si>
    <t>Vi Thị Diệu Nguyên</t>
  </si>
  <si>
    <t>HSO66001721</t>
  </si>
  <si>
    <t>HS1012664681</t>
  </si>
  <si>
    <t>Hồ Hữu Phú</t>
  </si>
  <si>
    <t>HSO66001600</t>
  </si>
  <si>
    <t>HS1012639119</t>
  </si>
  <si>
    <t>Lăng Thị Thu Hằng</t>
  </si>
  <si>
    <t>HSO66001508</t>
  </si>
  <si>
    <t>02/06/2022</t>
  </si>
  <si>
    <t>HS1012626521</t>
  </si>
  <si>
    <t>Nguyễn Nguyên Khánh Linh</t>
  </si>
  <si>
    <t>HSO66001409</t>
  </si>
  <si>
    <t>HS1012626634</t>
  </si>
  <si>
    <t>HSO66001396</t>
  </si>
  <si>
    <t>HS1012626520</t>
  </si>
  <si>
    <t>Trịnh Minh Khoa</t>
  </si>
  <si>
    <t>HSO66001297</t>
  </si>
  <si>
    <t>HS1012665159</t>
  </si>
  <si>
    <t>Hồ Tiến Đạt</t>
  </si>
  <si>
    <t>HSO66001291</t>
  </si>
  <si>
    <t>HS1012626652</t>
  </si>
  <si>
    <t>Trần Thanh Lập</t>
  </si>
  <si>
    <t>HSO66001152</t>
  </si>
  <si>
    <t>HS1012665144</t>
  </si>
  <si>
    <t>Hồ Hoàng Minh Thiện</t>
  </si>
  <si>
    <t>HSO66001142</t>
  </si>
  <si>
    <t>HS1012626622</t>
  </si>
  <si>
    <t>Nguyễn Thanh Khang</t>
  </si>
  <si>
    <t>HSO66001124</t>
  </si>
  <si>
    <t>HS1012639126</t>
  </si>
  <si>
    <t>Dương Thị Mỹ Điệp</t>
  </si>
  <si>
    <t>HSO66001041</t>
  </si>
  <si>
    <t>HS1012639125</t>
  </si>
  <si>
    <t>Hà Thị Hồng Thư</t>
  </si>
  <si>
    <t>HSO66000893</t>
  </si>
  <si>
    <t>HS1012639123</t>
  </si>
  <si>
    <t>H' Dung Kbuôr</t>
  </si>
  <si>
    <t>HSO66000891</t>
  </si>
  <si>
    <t>HS1012626532</t>
  </si>
  <si>
    <t>Trần Minh Thư</t>
  </si>
  <si>
    <t>HSO66000785</t>
  </si>
  <si>
    <t>HS1012664689</t>
  </si>
  <si>
    <t>Hứa Thị Ánh Tuyết</t>
  </si>
  <si>
    <t>HSO66000623</t>
  </si>
  <si>
    <t>HS1012664700</t>
  </si>
  <si>
    <t>Lương Văn Hào</t>
  </si>
  <si>
    <t>HSO66000493</t>
  </si>
  <si>
    <t>01/06/2022</t>
  </si>
  <si>
    <t>HS1012664653</t>
  </si>
  <si>
    <t>Trịnh Thị Thanh Mai</t>
  </si>
  <si>
    <t>HSO66000406</t>
  </si>
  <si>
    <t>HCS66000173</t>
  </si>
  <si>
    <t>Nguyễn Tuấn Anh</t>
  </si>
  <si>
    <t>HSO66000347</t>
  </si>
  <si>
    <t>HS1012664678</t>
  </si>
  <si>
    <t>Bế Thị Nhật Lệ</t>
  </si>
  <si>
    <t>HSO66000322</t>
  </si>
  <si>
    <t>HCS66000132</t>
  </si>
  <si>
    <t>Hoàng Thị Hoa</t>
  </si>
  <si>
    <t>HSO66000312</t>
  </si>
  <si>
    <t>HS1012664715</t>
  </si>
  <si>
    <t>Nguyễn Văn Thiện</t>
  </si>
  <si>
    <t>TT</t>
  </si>
  <si>
    <t>SL đăng kí</t>
  </si>
  <si>
    <t>TH-THCS Ama Trang Lơng</t>
  </si>
  <si>
    <t>Trường PTDTNT THCS Huyện Buôn Đôn</t>
  </si>
  <si>
    <t>Các trường khác</t>
  </si>
  <si>
    <t>Tổng cộng</t>
  </si>
  <si>
    <t>SỞ GD&amp;ĐT ĐẮK LẮK</t>
  </si>
  <si>
    <t>TRƯỜNG THPT TRẦN ĐẠI NGHĨA</t>
  </si>
  <si>
    <t>THỐNG KÊ SỐ LƯỢNG HỒ SƠ ĐĂNG KÝ TRỰC TUYẾN VÀO 10</t>
  </si>
  <si>
    <t>NĂM HỌC 2022 - 2023</t>
  </si>
  <si>
    <t>Tổng chỉ tiêu: 360</t>
  </si>
  <si>
    <t>Số lớp: 8</t>
  </si>
  <si>
    <t>HSO66020231</t>
  </si>
  <si>
    <t>19/06/2022</t>
  </si>
  <si>
    <t>HSO66020228</t>
  </si>
  <si>
    <t>HSO66020215</t>
  </si>
  <si>
    <t>HSO66020206</t>
  </si>
  <si>
    <t>HSO66020205</t>
  </si>
  <si>
    <t>HSO66020196</t>
  </si>
  <si>
    <t>HSO66020173</t>
  </si>
  <si>
    <t>HSO66020158</t>
  </si>
  <si>
    <t>HSO66020146</t>
  </si>
  <si>
    <t>HSO66020131</t>
  </si>
  <si>
    <t>HSO66020124</t>
  </si>
  <si>
    <t>HSO66020123</t>
  </si>
  <si>
    <t>HSO66020112</t>
  </si>
  <si>
    <t>HSO66020097</t>
  </si>
  <si>
    <t>HSO66020095</t>
  </si>
  <si>
    <t>HSO66020093</t>
  </si>
  <si>
    <t>HSO66020089</t>
  </si>
  <si>
    <t>HSO66020077</t>
  </si>
  <si>
    <t>HSO66020075</t>
  </si>
  <si>
    <t>HSO66020069</t>
  </si>
  <si>
    <t>HSO66020066</t>
  </si>
  <si>
    <t>HSO66020054</t>
  </si>
  <si>
    <t>HSO66020046</t>
  </si>
  <si>
    <t>HSO66020032</t>
  </si>
  <si>
    <t>HSO66020028</t>
  </si>
  <si>
    <t>HSO66020027</t>
  </si>
  <si>
    <t>HSO66020016</t>
  </si>
  <si>
    <t>HSO66020005</t>
  </si>
  <si>
    <t>HSO66019998</t>
  </si>
  <si>
    <t>HSO66019997</t>
  </si>
  <si>
    <t>HSO66019987</t>
  </si>
  <si>
    <t>HSO66019980</t>
  </si>
  <si>
    <t>HSO66019979</t>
  </si>
  <si>
    <t>HSO66019973</t>
  </si>
  <si>
    <t>HSO66019968</t>
  </si>
  <si>
    <t>HSO66019966</t>
  </si>
  <si>
    <t>HSO66019962</t>
  </si>
  <si>
    <t>HSO66019959</t>
  </si>
  <si>
    <t>HSO66019954</t>
  </si>
  <si>
    <t>HSO66019947</t>
  </si>
  <si>
    <t>HSO66019945</t>
  </si>
  <si>
    <t>HSO66019935</t>
  </si>
  <si>
    <t>HSO66019915</t>
  </si>
  <si>
    <t>HSO66019913</t>
  </si>
  <si>
    <t>HSO66019912</t>
  </si>
  <si>
    <t>HSO66019909</t>
  </si>
  <si>
    <t>HSO66019907</t>
  </si>
  <si>
    <t>HSO66019904</t>
  </si>
  <si>
    <t>HSO66019881</t>
  </si>
  <si>
    <t>HSO66019870</t>
  </si>
  <si>
    <t>HSO66019851</t>
  </si>
  <si>
    <t>HS1012664624</t>
  </si>
  <si>
    <t>Hoàng Phương Linh</t>
  </si>
  <si>
    <t>HS1012664684</t>
  </si>
  <si>
    <t>Hà Phi Hùng</t>
  </si>
  <si>
    <t>HS1012664665</t>
  </si>
  <si>
    <t>Bùi Thị Bảo Ngọc</t>
  </si>
  <si>
    <t>HS1012665171</t>
  </si>
  <si>
    <t>Lê Thị Thảo Nhi</t>
  </si>
  <si>
    <t>HS1012626608</t>
  </si>
  <si>
    <t>Chu Quốc Anh</t>
  </si>
  <si>
    <t>HS1012626590</t>
  </si>
  <si>
    <t>Lê Huyền Trâm</t>
  </si>
  <si>
    <t>HS1012626584</t>
  </si>
  <si>
    <t>Nguyễn Anh Vũ</t>
  </si>
  <si>
    <t>HS1012626644</t>
  </si>
  <si>
    <t>Lê Quang Huy</t>
  </si>
  <si>
    <t>HS1012626605</t>
  </si>
  <si>
    <t>Lê Đình Nam</t>
  </si>
  <si>
    <t>HS1012665184</t>
  </si>
  <si>
    <t>Vương Tấn Dũng</t>
  </si>
  <si>
    <t>HS1012626659</t>
  </si>
  <si>
    <t>Phùng Thị Ngọc Trâm</t>
  </si>
  <si>
    <t>HS1012665162</t>
  </si>
  <si>
    <t>Trịnh Chí Hướng</t>
  </si>
  <si>
    <t>HS1012626639</t>
  </si>
  <si>
    <t>Phan Trần Lệ Thuỷ Mỹ Trâm</t>
  </si>
  <si>
    <t>HS1012665208</t>
  </si>
  <si>
    <t>Sầm Huy Tuấn</t>
  </si>
  <si>
    <t>HS1012626599</t>
  </si>
  <si>
    <t>Phùng Thế Hoàn</t>
  </si>
  <si>
    <t>HS1012665260</t>
  </si>
  <si>
    <t>Hoàng Văn Phú</t>
  </si>
  <si>
    <t>HS1012626569</t>
  </si>
  <si>
    <t>Mai Văn Tuấn</t>
  </si>
  <si>
    <t>HS1012665205</t>
  </si>
  <si>
    <t>Đàm Đức Toàn</t>
  </si>
  <si>
    <t>HS1012626686</t>
  </si>
  <si>
    <t>Nguyễn Phát Tấn</t>
  </si>
  <si>
    <t>HS1012665150</t>
  </si>
  <si>
    <t>Triệu Thị Hà Vi</t>
  </si>
  <si>
    <t>HS1012665193</t>
  </si>
  <si>
    <t>Nguyễn Gia Lâm</t>
  </si>
  <si>
    <t>HS1012665128</t>
  </si>
  <si>
    <t>Hoàng Kiên Cường</t>
  </si>
  <si>
    <t>HS1012665188</t>
  </si>
  <si>
    <t>Triệu Thanh Hằng</t>
  </si>
  <si>
    <t>HS1012626602</t>
  </si>
  <si>
    <t>Lê Hoàng Nhật</t>
  </si>
  <si>
    <t>HS1012626646</t>
  </si>
  <si>
    <t>Trần Thị Trà My</t>
  </si>
  <si>
    <t>HS1012665141</t>
  </si>
  <si>
    <t>Dương Thùy Phi</t>
  </si>
  <si>
    <t>HS1012665209</t>
  </si>
  <si>
    <t>Nguyễn Thị Hồng Vân</t>
  </si>
  <si>
    <t>HS1012626674</t>
  </si>
  <si>
    <t>Từ Trạch Đông</t>
  </si>
  <si>
    <t>HS1012626671</t>
  </si>
  <si>
    <t>Đoàn Mỹ Quyên</t>
  </si>
  <si>
    <t>HS1012626529</t>
  </si>
  <si>
    <t>Lê Thuận Thành</t>
  </si>
  <si>
    <t>HS1012665253</t>
  </si>
  <si>
    <t>Lý Thị Diệu Linh</t>
  </si>
  <si>
    <t>HS1012665256</t>
  </si>
  <si>
    <t>Đàm Thị Nhàn</t>
  </si>
  <si>
    <t>HS1012626525</t>
  </si>
  <si>
    <t>Phan Thị Ánh Như</t>
  </si>
  <si>
    <t>HS1012626514</t>
  </si>
  <si>
    <t>Trương Thị Bích Hà</t>
  </si>
  <si>
    <t>HS1012665187</t>
  </si>
  <si>
    <t>Hứa Thị Thu Điềm</t>
  </si>
  <si>
    <t>HS1012626685</t>
  </si>
  <si>
    <t>Nguyễn Thị Như Quỳnh</t>
  </si>
  <si>
    <t>HS1012626564</t>
  </si>
  <si>
    <t>Phan Ngọc Ánh</t>
  </si>
  <si>
    <t>HS1012665257</t>
  </si>
  <si>
    <t>Đàm Thị Tuyết Như</t>
  </si>
  <si>
    <t>HS1012626597</t>
  </si>
  <si>
    <t>Hồ Trung Tiến</t>
  </si>
  <si>
    <t>HS1012626533</t>
  </si>
  <si>
    <t>Nguyễn Quỳnh Phương Uyên</t>
  </si>
  <si>
    <t>HS1012664621</t>
  </si>
  <si>
    <t>Nguyễn Hoàng Sơn</t>
  </si>
  <si>
    <t>HS1012664658</t>
  </si>
  <si>
    <t>Lương Thị Diễm Trinh</t>
  </si>
  <si>
    <t>HS1012626675</t>
  </si>
  <si>
    <t>HS1012626613</t>
  </si>
  <si>
    <t>Nông Thế Tiến</t>
  </si>
  <si>
    <t>HS1012665213</t>
  </si>
  <si>
    <t>La Thanh Duy</t>
  </si>
  <si>
    <t>HS1012664607</t>
  </si>
  <si>
    <t>Nông Thị Thu Thảo</t>
  </si>
  <si>
    <t>HS1012664637</t>
  </si>
  <si>
    <t>Đinh Thanh Bình</t>
  </si>
  <si>
    <t>HS1012626665</t>
  </si>
  <si>
    <t>Phùng Thị Thắm</t>
  </si>
  <si>
    <t>HS1012665140</t>
  </si>
  <si>
    <t>Mai Thị Kiều Oanh</t>
  </si>
  <si>
    <t>HS1012665139</t>
  </si>
  <si>
    <t>Hoàng Thị Yến Nhi</t>
  </si>
  <si>
    <t>HS1012626676</t>
  </si>
  <si>
    <t>Phạm Thị Mỹ Kiều</t>
  </si>
  <si>
    <t>Mã HS</t>
  </si>
  <si>
    <t>Giới tính</t>
  </si>
  <si>
    <t>Nơi sinh</t>
  </si>
  <si>
    <t>Tôn giáo</t>
  </si>
  <si>
    <t>Lớp</t>
  </si>
  <si>
    <t>Xã</t>
  </si>
  <si>
    <t>Thôn</t>
  </si>
  <si>
    <t>Số điện thoại</t>
  </si>
  <si>
    <t>HL6</t>
  </si>
  <si>
    <t>HK6</t>
  </si>
  <si>
    <t>HL7</t>
  </si>
  <si>
    <t>HK7</t>
  </si>
  <si>
    <t>HL8</t>
  </si>
  <si>
    <t>HK8</t>
  </si>
  <si>
    <t>HL9</t>
  </si>
  <si>
    <t>HK9</t>
  </si>
  <si>
    <t>ĐTB
 Lớp 6</t>
  </si>
  <si>
    <t>ĐTB
 Lớp 7</t>
  </si>
  <si>
    <t>ĐTB
 Lớp 8</t>
  </si>
  <si>
    <t>ĐTB
 Lớp 9</t>
  </si>
  <si>
    <t>ĐTB 
Văn</t>
  </si>
  <si>
    <t>ĐTB 
Toán</t>
  </si>
  <si>
    <t>ĐTB 
Anh</t>
  </si>
  <si>
    <t>Diện
UT</t>
  </si>
  <si>
    <t>Dân 
Tộc</t>
  </si>
  <si>
    <t>18/08/2007</t>
  </si>
  <si>
    <t>21/04/2007</t>
  </si>
  <si>
    <t>07/02/2007</t>
  </si>
  <si>
    <t>25/10/2007</t>
  </si>
  <si>
    <t>24/04/2007</t>
  </si>
  <si>
    <t>01/01/2007</t>
  </si>
  <si>
    <t>13/05/2007</t>
  </si>
  <si>
    <t>20/06/2007</t>
  </si>
  <si>
    <t>26/10/2007</t>
  </si>
  <si>
    <t>11/04/2007</t>
  </si>
  <si>
    <t>03/10/2007</t>
  </si>
  <si>
    <t>06/06/2007</t>
  </si>
  <si>
    <t>13/02/2007</t>
  </si>
  <si>
    <t>29/12/2007</t>
  </si>
  <si>
    <t>07/12/2007</t>
  </si>
  <si>
    <t>09/10/2007</t>
  </si>
  <si>
    <t>24/05/2007</t>
  </si>
  <si>
    <t>24/07/2007</t>
  </si>
  <si>
    <t>24/11/2007</t>
  </si>
  <si>
    <t>06/08/2007</t>
  </si>
  <si>
    <t>29/09/2007</t>
  </si>
  <si>
    <t>15/05/2007</t>
  </si>
  <si>
    <t>02/01/2007</t>
  </si>
  <si>
    <t>14/09/2007</t>
  </si>
  <si>
    <t>29/08/2007</t>
  </si>
  <si>
    <t>04/08/2007</t>
  </si>
  <si>
    <t>26/09/2007</t>
  </si>
  <si>
    <t>30/11/2007</t>
  </si>
  <si>
    <t>22/02/2007</t>
  </si>
  <si>
    <t>30/01/2007</t>
  </si>
  <si>
    <t>10/08/2007</t>
  </si>
  <si>
    <t>04/09/2007</t>
  </si>
  <si>
    <t>01/06/2007</t>
  </si>
  <si>
    <t>26/12/2007</t>
  </si>
  <si>
    <t>11/06/2007</t>
  </si>
  <si>
    <t>05/02/2007</t>
  </si>
  <si>
    <t>08/01/2007</t>
  </si>
  <si>
    <t>12/01/2007</t>
  </si>
  <si>
    <t>13/01/2007</t>
  </si>
  <si>
    <t>01/08/2006</t>
  </si>
  <si>
    <t>01/07/2007</t>
  </si>
  <si>
    <t>12/11/2007</t>
  </si>
  <si>
    <t>31/03/2007</t>
  </si>
  <si>
    <t>04/07/2007</t>
  </si>
  <si>
    <t>19/09/2007</t>
  </si>
  <si>
    <t>25/03/2007</t>
  </si>
  <si>
    <t>26/05/2007</t>
  </si>
  <si>
    <t>17/05/2007</t>
  </si>
  <si>
    <t>30/05/2007</t>
  </si>
  <si>
    <t>08/09/2007</t>
  </si>
  <si>
    <t>05/06/2007</t>
  </si>
  <si>
    <t>22/04/2007</t>
  </si>
  <si>
    <t>12/02/2007</t>
  </si>
  <si>
    <t>07/08/2007</t>
  </si>
  <si>
    <t>13/12/2007</t>
  </si>
  <si>
    <t>18/09/2007</t>
  </si>
  <si>
    <t>27/07/2007</t>
  </si>
  <si>
    <t>22/03/2007</t>
  </si>
  <si>
    <t>29/04/2007</t>
  </si>
  <si>
    <t>26/01/2007</t>
  </si>
  <si>
    <t>05/09/2007</t>
  </si>
  <si>
    <t>03/11/2007</t>
  </si>
  <si>
    <t>08/04/2007</t>
  </si>
  <si>
    <t>26/11/2007</t>
  </si>
  <si>
    <t>01/05/2007</t>
  </si>
  <si>
    <t>15/10/2007</t>
  </si>
  <si>
    <t>08/08/2007</t>
  </si>
  <si>
    <t>27/12/2007</t>
  </si>
  <si>
    <t>10/11/2007</t>
  </si>
  <si>
    <t>27/10/2007</t>
  </si>
  <si>
    <t>15/07/2007</t>
  </si>
  <si>
    <t>10/01/2007</t>
  </si>
  <si>
    <t>28/03/2007</t>
  </si>
  <si>
    <t>14/05/2007</t>
  </si>
  <si>
    <t>25/07/2007</t>
  </si>
  <si>
    <t>12/10/2007</t>
  </si>
  <si>
    <t>25/04/2007</t>
  </si>
  <si>
    <t>18/03/2007</t>
  </si>
  <si>
    <t>20/07/2007</t>
  </si>
  <si>
    <t>29/03/2007</t>
  </si>
  <si>
    <t>17/07/2007</t>
  </si>
  <si>
    <t>23/10/2007</t>
  </si>
  <si>
    <t>09/05/2007</t>
  </si>
  <si>
    <t>12/09/2007</t>
  </si>
  <si>
    <t>29/10/2007</t>
  </si>
  <si>
    <t>20/03/2007</t>
  </si>
  <si>
    <t>02/09/2007</t>
  </si>
  <si>
    <t>05/05/2007</t>
  </si>
  <si>
    <t>12/12/2007</t>
  </si>
  <si>
    <t>20/01/2007</t>
  </si>
  <si>
    <t>13/08/2007</t>
  </si>
  <si>
    <t>31/12/2007</t>
  </si>
  <si>
    <t>26/03/2007</t>
  </si>
  <si>
    <t>10/06/2007</t>
  </si>
  <si>
    <t>06/12/2007</t>
  </si>
  <si>
    <t>01/09/2007</t>
  </si>
  <si>
    <t>19/08/2007</t>
  </si>
  <si>
    <t>25/08/2007</t>
  </si>
  <si>
    <t>03/02/2007</t>
  </si>
  <si>
    <t>08/11/2007</t>
  </si>
  <si>
    <t>26/08/2007</t>
  </si>
  <si>
    <t>25/09/2007</t>
  </si>
  <si>
    <t>04/03/2007</t>
  </si>
  <si>
    <t>06/02/2007</t>
  </si>
  <si>
    <t>08/03/2007</t>
  </si>
  <si>
    <t>16/04/2007</t>
  </si>
  <si>
    <t>17/01/2007</t>
  </si>
  <si>
    <t>16/02/2007</t>
  </si>
  <si>
    <t>Không</t>
  </si>
  <si>
    <t>Kinh</t>
  </si>
  <si>
    <t/>
  </si>
  <si>
    <t>TB</t>
  </si>
  <si>
    <t>01/02/2007</t>
  </si>
  <si>
    <t>05/01/2007</t>
  </si>
  <si>
    <t>22/06/2007</t>
  </si>
  <si>
    <t>Nguyễn Thanh Quân</t>
  </si>
  <si>
    <t>14/10/2007</t>
  </si>
  <si>
    <t>06/11/2007</t>
  </si>
  <si>
    <t>21/08/2007</t>
  </si>
  <si>
    <t>27/02/2007</t>
  </si>
  <si>
    <t>22/10/2007</t>
  </si>
  <si>
    <t>24/11/2006</t>
  </si>
  <si>
    <t>25/05/2007</t>
  </si>
  <si>
    <t>29/06/2007</t>
  </si>
  <si>
    <t>22/07/2007</t>
  </si>
  <si>
    <t>11/09/2007</t>
  </si>
  <si>
    <t>10/03/2007</t>
  </si>
  <si>
    <t>07/04/2007</t>
  </si>
  <si>
    <t>01/11/2007</t>
  </si>
  <si>
    <t>06/09/2007</t>
  </si>
  <si>
    <t>Ngày 
sinh</t>
  </si>
  <si>
    <t>Thời điểm thống kê: 21/6/2022</t>
  </si>
  <si>
    <t>T-G</t>
  </si>
  <si>
    <t>T-K</t>
  </si>
  <si>
    <t>T-TB</t>
  </si>
  <si>
    <t>T-Y</t>
  </si>
  <si>
    <t>K-G</t>
  </si>
  <si>
    <t>K-K</t>
  </si>
  <si>
    <t>K-TB</t>
  </si>
  <si>
    <t>K-Y</t>
  </si>
  <si>
    <t>TB-K</t>
  </si>
  <si>
    <t>TB-TB</t>
  </si>
  <si>
    <t>TB-Y</t>
  </si>
  <si>
    <t>10/10/2007</t>
  </si>
  <si>
    <t>28/02/2007</t>
  </si>
  <si>
    <t>21/11/2007</t>
  </si>
  <si>
    <t>Trạng thái 
hồ sơ</t>
  </si>
  <si>
    <t>11/02/2006</t>
  </si>
  <si>
    <t>x</t>
  </si>
  <si>
    <t>Tên</t>
  </si>
  <si>
    <t>07/06/2007</t>
  </si>
  <si>
    <t>10/12/2007</t>
  </si>
  <si>
    <t>Kí nộp</t>
  </si>
  <si>
    <t>Ghi chú</t>
  </si>
  <si>
    <t>NGƯỜI THU HỒ SƠ</t>
  </si>
  <si>
    <t>(Ký, ghi rõ họ tên)</t>
  </si>
  <si>
    <t>Mã 
phiếu</t>
  </si>
  <si>
    <t>SỞ GIÁO DỤC VÀ ĐÀO TẠO ĐẮK LẮK</t>
  </si>
  <si>
    <t>DANH SÁCH  THU HỒ SƠ ĐĂNG KI XÉT TUYỂN VÀO LỚP 10</t>
  </si>
  <si>
    <t>Buôn Đôn, ngày….... tháng  7 năm 2022.</t>
  </si>
  <si>
    <t>30/07/2007</t>
  </si>
  <si>
    <t>18/05/2007</t>
  </si>
  <si>
    <t>Tỉnh Quảng Ngãi</t>
  </si>
  <si>
    <t>Tổng 
Toán-Văn</t>
  </si>
  <si>
    <t>HCS66004678</t>
  </si>
  <si>
    <t>HCS66004426</t>
  </si>
  <si>
    <t>HCS66004405</t>
  </si>
  <si>
    <t>HCS66004317</t>
  </si>
  <si>
    <t>2108474269</t>
  </si>
  <si>
    <t>HCS66004179</t>
  </si>
  <si>
    <t>HCS66004143</t>
  </si>
  <si>
    <t>HCS66004139</t>
  </si>
  <si>
    <t>HCS66004069</t>
  </si>
  <si>
    <t>HCS66004014</t>
  </si>
  <si>
    <t>HCS66004013</t>
  </si>
  <si>
    <t>HCS66004012</t>
  </si>
  <si>
    <t>HCS66004011</t>
  </si>
  <si>
    <t>HCS66004010</t>
  </si>
  <si>
    <t>HCS66004007</t>
  </si>
  <si>
    <t>HCS66004006</t>
  </si>
  <si>
    <t>HCS66004005</t>
  </si>
  <si>
    <t>HCS66004004</t>
  </si>
  <si>
    <t>HCS66004003</t>
  </si>
  <si>
    <t>HCS66004002</t>
  </si>
  <si>
    <t>HCS66004001</t>
  </si>
  <si>
    <t>1802040040</t>
  </si>
  <si>
    <t>1802040066</t>
  </si>
  <si>
    <t>1802040079</t>
  </si>
  <si>
    <t>1802040085</t>
  </si>
  <si>
    <t>HCS66003998</t>
  </si>
  <si>
    <t>1704555922</t>
  </si>
  <si>
    <t>HCS66003997</t>
  </si>
  <si>
    <t>1802040109</t>
  </si>
  <si>
    <t>1704555973</t>
  </si>
  <si>
    <t>HCS649000051</t>
  </si>
  <si>
    <t>HCS649000016</t>
  </si>
  <si>
    <t>HCS649000108</t>
  </si>
  <si>
    <t>HCS649000043</t>
  </si>
  <si>
    <t>HCS649000039</t>
  </si>
  <si>
    <t>HCS649000102</t>
  </si>
  <si>
    <t>HCS649000098</t>
  </si>
  <si>
    <t>HCS649000080</t>
  </si>
  <si>
    <t>HCS649000072</t>
  </si>
  <si>
    <t>HCS649000037</t>
  </si>
  <si>
    <t>HCS649000069</t>
  </si>
  <si>
    <t>HCS649000009</t>
  </si>
  <si>
    <t>HCS649000002</t>
  </si>
  <si>
    <t>HCS649000036</t>
  </si>
  <si>
    <t>HCS649000046</t>
  </si>
  <si>
    <t>HCS649000065</t>
  </si>
  <si>
    <t>HCS649000089</t>
  </si>
  <si>
    <t>HCS649000035</t>
  </si>
  <si>
    <t>HCS649000011</t>
  </si>
  <si>
    <t>HCS649000034</t>
  </si>
  <si>
    <t>HCS649000103</t>
  </si>
  <si>
    <t>HCS649000107</t>
  </si>
  <si>
    <t>HCS649000086</t>
  </si>
  <si>
    <t>HCS649000064</t>
  </si>
  <si>
    <t>HCS649000101</t>
  </si>
  <si>
    <t>HCS649000049</t>
  </si>
  <si>
    <t>1802233224</t>
  </si>
  <si>
    <t>HCS649000015</t>
  </si>
  <si>
    <t>HCS649000027</t>
  </si>
  <si>
    <t>HCS649000017</t>
  </si>
  <si>
    <t>1802040021</t>
  </si>
  <si>
    <t>HCS649000078</t>
  </si>
  <si>
    <t>2108474272</t>
  </si>
  <si>
    <t>HCS649000044</t>
  </si>
  <si>
    <t>HCS649000001</t>
  </si>
  <si>
    <t>HCS649000030</t>
  </si>
  <si>
    <t>HS1012975082</t>
  </si>
  <si>
    <t>HS1012975038</t>
  </si>
  <si>
    <t>1802040080</t>
  </si>
  <si>
    <t>1802040063</t>
  </si>
  <si>
    <t>1802233353</t>
  </si>
  <si>
    <t>1802040031</t>
  </si>
  <si>
    <t>HCS649000090</t>
  </si>
  <si>
    <t>HS1012974951</t>
  </si>
  <si>
    <t>HCS66003824</t>
  </si>
  <si>
    <t>1802040003</t>
  </si>
  <si>
    <t>1802040062</t>
  </si>
  <si>
    <t>2108474263</t>
  </si>
  <si>
    <t>HS1012975158</t>
  </si>
  <si>
    <t>HS1012975080</t>
  </si>
  <si>
    <t>HCS649000028</t>
  </si>
  <si>
    <t>HCS66003745</t>
  </si>
  <si>
    <t>HCS649000013</t>
  </si>
  <si>
    <t>HCS649000100</t>
  </si>
  <si>
    <t>HS1012975171</t>
  </si>
  <si>
    <t>HCS649000054</t>
  </si>
  <si>
    <t>HCS649000033</t>
  </si>
  <si>
    <t>HCS649000099</t>
  </si>
  <si>
    <t>HCS649000061</t>
  </si>
  <si>
    <t>HS1012974968</t>
  </si>
  <si>
    <t>1802040058</t>
  </si>
  <si>
    <t>HCS649000073</t>
  </si>
  <si>
    <t>1802040072</t>
  </si>
  <si>
    <t>1802040053</t>
  </si>
  <si>
    <t>HCS649000052</t>
  </si>
  <si>
    <t>HS1012975145</t>
  </si>
  <si>
    <t>HCS649000097</t>
  </si>
  <si>
    <t>HCS649000004</t>
  </si>
  <si>
    <t>1802040049</t>
  </si>
  <si>
    <t>HS1012974973</t>
  </si>
  <si>
    <t>2108474250</t>
  </si>
  <si>
    <t>HS1012975072</t>
  </si>
  <si>
    <t>HS1012974966</t>
  </si>
  <si>
    <t>HS1012975034</t>
  </si>
  <si>
    <t>2108474247</t>
  </si>
  <si>
    <t>HCS649000022</t>
  </si>
  <si>
    <t>HCS649000104</t>
  </si>
  <si>
    <t>1802040064</t>
  </si>
  <si>
    <t>HS1012975046</t>
  </si>
  <si>
    <t>HCS649000023</t>
  </si>
  <si>
    <t>HS1012975181</t>
  </si>
  <si>
    <t>1802040112</t>
  </si>
  <si>
    <t>HCS649000082</t>
  </si>
  <si>
    <t>HCS649000010</t>
  </si>
  <si>
    <t>2108474258</t>
  </si>
  <si>
    <t>HCS66003714</t>
  </si>
  <si>
    <t>HS1012975088</t>
  </si>
  <si>
    <t>HCS649000012</t>
  </si>
  <si>
    <t>1802233285</t>
  </si>
  <si>
    <t>HS1012975070</t>
  </si>
  <si>
    <t>HCS649000029</t>
  </si>
  <si>
    <t>HCS649000083</t>
  </si>
  <si>
    <t>HCS649000032</t>
  </si>
  <si>
    <t>1802040008</t>
  </si>
  <si>
    <t>HCS649000076</t>
  </si>
  <si>
    <t>HS1012975125</t>
  </si>
  <si>
    <t>HCS649000019</t>
  </si>
  <si>
    <t>HS1012975124</t>
  </si>
  <si>
    <t>1802040034</t>
  </si>
  <si>
    <t>1802040070</t>
  </si>
  <si>
    <t>HCS649000005</t>
  </si>
  <si>
    <t>HCS649000006</t>
  </si>
  <si>
    <t>1802040131</t>
  </si>
  <si>
    <t>HS1012975025</t>
  </si>
  <si>
    <t>1802040084</t>
  </si>
  <si>
    <t>1802040043</t>
  </si>
  <si>
    <t>HCS649000038</t>
  </si>
  <si>
    <t>HS1012975004</t>
  </si>
  <si>
    <t>HS1012975014</t>
  </si>
  <si>
    <t>HCS649000106</t>
  </si>
  <si>
    <t>HCS649000063</t>
  </si>
  <si>
    <t>HCS649000057</t>
  </si>
  <si>
    <t>HCS649000045</t>
  </si>
  <si>
    <t>HCS649000047</t>
  </si>
  <si>
    <t>1802040093</t>
  </si>
  <si>
    <t>HCS649000096</t>
  </si>
  <si>
    <t>HCS649000024</t>
  </si>
  <si>
    <t>1802040059</t>
  </si>
  <si>
    <t>HCS649000071</t>
  </si>
  <si>
    <t>HCS649000060</t>
  </si>
  <si>
    <t>1802040061</t>
  </si>
  <si>
    <t>HCS649000014</t>
  </si>
  <si>
    <t>HCS649000066</t>
  </si>
  <si>
    <t>HCS649000105</t>
  </si>
  <si>
    <t>HCS649000085</t>
  </si>
  <si>
    <t>1802040122</t>
  </si>
  <si>
    <t>HCS649000079</t>
  </si>
  <si>
    <t>1805038661</t>
  </si>
  <si>
    <t>1802233209</t>
  </si>
  <si>
    <t>1802233259</t>
  </si>
  <si>
    <t>1802233288</t>
  </si>
  <si>
    <t>2004695409</t>
  </si>
  <si>
    <t>1802040082</t>
  </si>
  <si>
    <t>HCS649000031</t>
  </si>
  <si>
    <t>HCS649000053</t>
  </si>
  <si>
    <t>1802040026</t>
  </si>
  <si>
    <t>HCS649000020</t>
  </si>
  <si>
    <t>HCS649000067</t>
  </si>
  <si>
    <t>HS1012975108</t>
  </si>
  <si>
    <t>HCS649000075</t>
  </si>
  <si>
    <t>1802040056</t>
  </si>
  <si>
    <t>HCS649000042</t>
  </si>
  <si>
    <t>1802040010</t>
  </si>
  <si>
    <t>HS1012974927</t>
  </si>
  <si>
    <t>HCS649000092</t>
  </si>
  <si>
    <t>1802040071</t>
  </si>
  <si>
    <t>HCS649000084</t>
  </si>
  <si>
    <t>1704555930</t>
  </si>
  <si>
    <t>1802040022</t>
  </si>
  <si>
    <t>1802040019</t>
  </si>
  <si>
    <t>HCS649000058</t>
  </si>
  <si>
    <t>1802040048</t>
  </si>
  <si>
    <t>HCS649000040</t>
  </si>
  <si>
    <t>HCS649000056</t>
  </si>
  <si>
    <t>HCS649000070</t>
  </si>
  <si>
    <t>HCS649000003</t>
  </si>
  <si>
    <t>HCS649000077</t>
  </si>
  <si>
    <t>HCS649000008</t>
  </si>
  <si>
    <t>HCS649000081</t>
  </si>
  <si>
    <t>HCS649000062</t>
  </si>
  <si>
    <t>1802040098</t>
  </si>
  <si>
    <t>HCS649000026</t>
  </si>
  <si>
    <t>2004695963</t>
  </si>
  <si>
    <t>HCS649000091</t>
  </si>
  <si>
    <t>1802233315</t>
  </si>
  <si>
    <t>HS1012974998</t>
  </si>
  <si>
    <t>HCS649000025</t>
  </si>
  <si>
    <t>1802040045</t>
  </si>
  <si>
    <t>HS1012975002</t>
  </si>
  <si>
    <t>1802233201</t>
  </si>
  <si>
    <t>HS1012975032</t>
  </si>
  <si>
    <t>HS1012975050</t>
  </si>
  <si>
    <t>HS1012975003</t>
  </si>
  <si>
    <t>HS1012975127</t>
  </si>
  <si>
    <t>HS1012974921</t>
  </si>
  <si>
    <t>HS1012975132</t>
  </si>
  <si>
    <t>HS1012974928</t>
  </si>
  <si>
    <t>HS1012974962</t>
  </si>
  <si>
    <t>HS1012975035</t>
  </si>
  <si>
    <t>HS1012975007</t>
  </si>
  <si>
    <t>HS1012974925</t>
  </si>
  <si>
    <t>HS1012974923</t>
  </si>
  <si>
    <t>HS1012975031</t>
  </si>
  <si>
    <t>HS1012975017</t>
  </si>
  <si>
    <t>HS1012974979</t>
  </si>
  <si>
    <t>HS1012975000</t>
  </si>
  <si>
    <t>HS1012975076</t>
  </si>
  <si>
    <t>HS1012974970</t>
  </si>
  <si>
    <t>HS1012974930</t>
  </si>
  <si>
    <t>HS1012974942</t>
  </si>
  <si>
    <t>HS1012975109</t>
  </si>
  <si>
    <t>HCS66003575</t>
  </si>
  <si>
    <t>HCS66003553</t>
  </si>
  <si>
    <t>HCS66003534</t>
  </si>
  <si>
    <t>HCS66003523</t>
  </si>
  <si>
    <t>HCS66003516</t>
  </si>
  <si>
    <t>HCS66003508</t>
  </si>
  <si>
    <t>HCS66003493</t>
  </si>
  <si>
    <t>HCS66003482</t>
  </si>
  <si>
    <t>HCS66003462</t>
  </si>
  <si>
    <t>HCS66003243</t>
  </si>
  <si>
    <t>HCS66003242</t>
  </si>
  <si>
    <t>HCS66003209</t>
  </si>
  <si>
    <t>HCS66003181</t>
  </si>
  <si>
    <t>HCS66002991</t>
  </si>
  <si>
    <t>HCS66002946</t>
  </si>
  <si>
    <t>HCS66002944</t>
  </si>
  <si>
    <t>HCS66002942</t>
  </si>
  <si>
    <t>HCS66002941</t>
  </si>
  <si>
    <t>HCS66002940</t>
  </si>
  <si>
    <t>HCS66002938</t>
  </si>
  <si>
    <t>HCS66002937</t>
  </si>
  <si>
    <t>HCS66002936</t>
  </si>
  <si>
    <t>HCS66002935</t>
  </si>
  <si>
    <t>HCS66002910</t>
  </si>
  <si>
    <t>HCS66002909</t>
  </si>
  <si>
    <t>HCS66002908</t>
  </si>
  <si>
    <t>HCS66002901</t>
  </si>
  <si>
    <t>HCS66002891</t>
  </si>
  <si>
    <t>HCS66002884</t>
  </si>
  <si>
    <t>HCS66002882</t>
  </si>
  <si>
    <t>HCS66002869</t>
  </si>
  <si>
    <t>HCS66002853</t>
  </si>
  <si>
    <t>HCS66002850</t>
  </si>
  <si>
    <t>HCS66002848</t>
  </si>
  <si>
    <t>HCS66002831</t>
  </si>
  <si>
    <t>HCS66002827</t>
  </si>
  <si>
    <t>HCS66002810</t>
  </si>
  <si>
    <t>HCS66002807</t>
  </si>
  <si>
    <t>HCS66002805</t>
  </si>
  <si>
    <t>HCS66002804</t>
  </si>
  <si>
    <t>HCS66002792</t>
  </si>
  <si>
    <t>HCS66002786</t>
  </si>
  <si>
    <t>HCS66002780</t>
  </si>
  <si>
    <t>HCS66002777</t>
  </si>
  <si>
    <t>HCS66002767</t>
  </si>
  <si>
    <t>HCS66002762</t>
  </si>
  <si>
    <t>HCS66002758</t>
  </si>
  <si>
    <t>HCS66002753</t>
  </si>
  <si>
    <t>HCS66002750</t>
  </si>
  <si>
    <t>HCS66002745</t>
  </si>
  <si>
    <t>HCS66002743</t>
  </si>
  <si>
    <t>HCS66002734</t>
  </si>
  <si>
    <t>HCS66002733</t>
  </si>
  <si>
    <t>HCS66002723</t>
  </si>
  <si>
    <t>HCS66002720</t>
  </si>
  <si>
    <t>HS1012974969</t>
  </si>
  <si>
    <t>HCS66002712</t>
  </si>
  <si>
    <t>HCS66002711</t>
  </si>
  <si>
    <t>HCS66002702</t>
  </si>
  <si>
    <t>HCS66002701</t>
  </si>
  <si>
    <t>HCS66002700</t>
  </si>
  <si>
    <t>HCS66002695</t>
  </si>
  <si>
    <t>HCS66002694</t>
  </si>
  <si>
    <t>HCS66002693</t>
  </si>
  <si>
    <t>HCS66002692</t>
  </si>
  <si>
    <t>HCS66002690</t>
  </si>
  <si>
    <t>HCS66002689</t>
  </si>
  <si>
    <t>HCS66002687</t>
  </si>
  <si>
    <t>HCS66002686</t>
  </si>
  <si>
    <t>HCS66002682</t>
  </si>
  <si>
    <t>HCS66002671</t>
  </si>
  <si>
    <t>HCS66002670</t>
  </si>
  <si>
    <t>HCS66002656</t>
  </si>
  <si>
    <t>HCS66002644</t>
  </si>
  <si>
    <t>HCS66002639</t>
  </si>
  <si>
    <t>HS1012963502</t>
  </si>
  <si>
    <t>HCS66002634</t>
  </si>
  <si>
    <t>HCS66002633</t>
  </si>
  <si>
    <t>HCS66002627</t>
  </si>
  <si>
    <t>HCS66002624</t>
  </si>
  <si>
    <t>HCS66002620</t>
  </si>
  <si>
    <t>HCS66002617</t>
  </si>
  <si>
    <t>HCS66002612</t>
  </si>
  <si>
    <t>HCS66002597</t>
  </si>
  <si>
    <t>HCS66002583</t>
  </si>
  <si>
    <t>HCS66002571</t>
  </si>
  <si>
    <t>HCS66002569</t>
  </si>
  <si>
    <t>HCS66002563</t>
  </si>
  <si>
    <t>HCS66002557</t>
  </si>
  <si>
    <t>HCS66002554</t>
  </si>
  <si>
    <t>HCS66002553</t>
  </si>
  <si>
    <t>HCS66002529</t>
  </si>
  <si>
    <t>HCS66002523</t>
  </si>
  <si>
    <t>HCS66002506</t>
  </si>
  <si>
    <t>HCS66002499</t>
  </si>
  <si>
    <t>HCS66002488</t>
  </si>
  <si>
    <t>HCS66002487</t>
  </si>
  <si>
    <t>HCS66002484</t>
  </si>
  <si>
    <t>HCS66002480</t>
  </si>
  <si>
    <t>HCS66002477</t>
  </si>
  <si>
    <t>HCS66002466</t>
  </si>
  <si>
    <t>HCS66002458</t>
  </si>
  <si>
    <t>HCS66002455</t>
  </si>
  <si>
    <t>HCS66002450</t>
  </si>
  <si>
    <t>HCS66002431</t>
  </si>
  <si>
    <t>HS1012975077</t>
  </si>
  <si>
    <t>HCS66002354</t>
  </si>
  <si>
    <t>HCS66002215</t>
  </si>
  <si>
    <t>HS1012975055</t>
  </si>
  <si>
    <t>HCS66002072</t>
  </si>
  <si>
    <t>HCS66002067</t>
  </si>
  <si>
    <t>HCS66002058</t>
  </si>
  <si>
    <t>HS1012975051</t>
  </si>
  <si>
    <t>HCS66001976</t>
  </si>
  <si>
    <t>HS1012975049</t>
  </si>
  <si>
    <t>HS1012974939</t>
  </si>
  <si>
    <t>HS1012974943</t>
  </si>
  <si>
    <t>HCS66001965</t>
  </si>
  <si>
    <t>HCS66001931</t>
  </si>
  <si>
    <t>HCS66001926</t>
  </si>
  <si>
    <t>HCS66001918</t>
  </si>
  <si>
    <t>HCS66001906</t>
  </si>
  <si>
    <t>HCS66001567</t>
  </si>
  <si>
    <t>HCS66001269</t>
  </si>
  <si>
    <t>HCS66001267</t>
  </si>
  <si>
    <t>HCS66001253</t>
  </si>
  <si>
    <t>HCS66001137</t>
  </si>
  <si>
    <t>HCS66000980</t>
  </si>
  <si>
    <t>HCS66000963</t>
  </si>
  <si>
    <t>HCS66000955</t>
  </si>
  <si>
    <t>HCS66000953</t>
  </si>
  <si>
    <t>HCS66000943</t>
  </si>
  <si>
    <t>HCS66000924</t>
  </si>
  <si>
    <t>HCS66000595</t>
  </si>
  <si>
    <t>HCS66000200</t>
  </si>
  <si>
    <t>HCS66000175</t>
  </si>
  <si>
    <t>HCS66000164</t>
  </si>
  <si>
    <t>H' Ni - Bô - Ra Kbuôr</t>
  </si>
  <si>
    <t>18/01/2007</t>
  </si>
  <si>
    <t>Tỉnh Đắk Lắk</t>
  </si>
  <si>
    <t>H' Be Mlô</t>
  </si>
  <si>
    <t>23/05/2007</t>
  </si>
  <si>
    <t>Nguyễn Trọng Bảo Nguyên</t>
  </si>
  <si>
    <t>H Thi Ayŭn</t>
  </si>
  <si>
    <t>Nguyễn Hải Ngọc Trâm Niê</t>
  </si>
  <si>
    <t>tỉnh Đắk Lắk</t>
  </si>
  <si>
    <t>Y: Khanh Niê</t>
  </si>
  <si>
    <t>18/06/2005</t>
  </si>
  <si>
    <t>Y Thŏ Niê</t>
  </si>
  <si>
    <t>15/08/2007</t>
  </si>
  <si>
    <t>Y Thuận Ayun</t>
  </si>
  <si>
    <t>03/09/2005</t>
  </si>
  <si>
    <t>Y Siêng Mlô</t>
  </si>
  <si>
    <t>14/08/2006</t>
  </si>
  <si>
    <t>Y - Gia Kin Niê</t>
  </si>
  <si>
    <t>H' Làng Kbuôr Rahlan</t>
  </si>
  <si>
    <t>Y - Dương Niê</t>
  </si>
  <si>
    <t>H - Nê Lin Niê</t>
  </si>
  <si>
    <t>H Mưng Kbuôr</t>
  </si>
  <si>
    <t>15/12/2006</t>
  </si>
  <si>
    <t>Y - Chung Niê</t>
  </si>
  <si>
    <t>Y Đăng Ayun</t>
  </si>
  <si>
    <t>30/04/2006</t>
  </si>
  <si>
    <t>Y Chanh Kpă</t>
  </si>
  <si>
    <t>22/07/2006</t>
  </si>
  <si>
    <t>H: Đam Ayun</t>
  </si>
  <si>
    <t>Y' Khoa Ayun</t>
  </si>
  <si>
    <t>Dương Thị Dung</t>
  </si>
  <si>
    <t>Trần Thanh Phúc</t>
  </si>
  <si>
    <t>Nguyễn Trần Thảo Uyên</t>
  </si>
  <si>
    <t>Nguyễn Thị Thùy Linh</t>
  </si>
  <si>
    <t>Đậu Thị Huyền Trang</t>
  </si>
  <si>
    <t>Lê Thị Hạ Uyên</t>
  </si>
  <si>
    <t>30/09/2007</t>
  </si>
  <si>
    <t>H' Dap Ayŭn</t>
  </si>
  <si>
    <t>21/03/2006</t>
  </si>
  <si>
    <t>Nguyễn Cảnh Quang</t>
  </si>
  <si>
    <t>06/03/2006</t>
  </si>
  <si>
    <t>Y Tuệ Mlô</t>
  </si>
  <si>
    <t>30/12/2005</t>
  </si>
  <si>
    <t>Nguyễn Duy Mạnh</t>
  </si>
  <si>
    <t>Hoàng Văn Thọ</t>
  </si>
  <si>
    <t>08/11/2006</t>
  </si>
  <si>
    <t>Y- Tươi Niê</t>
  </si>
  <si>
    <t>H Sơ Khiêng Niê</t>
  </si>
  <si>
    <t>H' Yêt Kpă</t>
  </si>
  <si>
    <t>Nay Y : Nhân</t>
  </si>
  <si>
    <t>08/09/2006</t>
  </si>
  <si>
    <t>H Ngọc Ánh Mlô</t>
  </si>
  <si>
    <t>Nguyến Văn Thức</t>
  </si>
  <si>
    <t>04/02/2006</t>
  </si>
  <si>
    <t>Y Yuun Niê</t>
  </si>
  <si>
    <t>18/03/2005</t>
  </si>
  <si>
    <t>Y Phúc Niê</t>
  </si>
  <si>
    <t>H - Mi - Li Niê</t>
  </si>
  <si>
    <t>H Hia Mlô</t>
  </si>
  <si>
    <t>03/01/2007</t>
  </si>
  <si>
    <t>Y: Khoa Mlô</t>
  </si>
  <si>
    <t>H' Ly Thảo Mlô</t>
  </si>
  <si>
    <t>13/07/2006</t>
  </si>
  <si>
    <t>H, Vinh Ayŭn</t>
  </si>
  <si>
    <t>11/08/2007</t>
  </si>
  <si>
    <t>H: Ép Mlô</t>
  </si>
  <si>
    <t>16/01/2007</t>
  </si>
  <si>
    <t>H' Kin Niê</t>
  </si>
  <si>
    <t>23/08/2005</t>
  </si>
  <si>
    <t>H - Vibika Mlô</t>
  </si>
  <si>
    <t>07/07/2006</t>
  </si>
  <si>
    <t>Y Bay Mlô</t>
  </si>
  <si>
    <t>04/02/2004</t>
  </si>
  <si>
    <t>H - Đuel Mlô</t>
  </si>
  <si>
    <t>03/02/2006</t>
  </si>
  <si>
    <t>Y Lêvi Mlô</t>
  </si>
  <si>
    <t>09/08/2007</t>
  </si>
  <si>
    <t>H Ân Mlô</t>
  </si>
  <si>
    <t>12/10/2006</t>
  </si>
  <si>
    <t>Trần Quốc Toản</t>
  </si>
  <si>
    <t>Tỉnh Bình Định</t>
  </si>
  <si>
    <t>Y Kháng Buôn Yă</t>
  </si>
  <si>
    <t>H Đao Kpă</t>
  </si>
  <si>
    <t>H Chúc Mlô</t>
  </si>
  <si>
    <t>Đào Duy Thắng</t>
  </si>
  <si>
    <t>H' Sun Na Niê</t>
  </si>
  <si>
    <t>Võ Minh Thư</t>
  </si>
  <si>
    <t>H Quỳnh Niê</t>
  </si>
  <si>
    <t>15/04/2007</t>
  </si>
  <si>
    <t>Trần Diễm Kiều Anh</t>
  </si>
  <si>
    <t>H' Trang - Niê</t>
  </si>
  <si>
    <t>Tạ Quang Nguyên</t>
  </si>
  <si>
    <t>Y Dung Niê</t>
  </si>
  <si>
    <t>12/03/2007</t>
  </si>
  <si>
    <t>Trịnh Đình Vũ</t>
  </si>
  <si>
    <t>H. Drim Niê</t>
  </si>
  <si>
    <t>09/07/2006</t>
  </si>
  <si>
    <t>Y' Vi Thơm Alê</t>
  </si>
  <si>
    <t>14/10/2006</t>
  </si>
  <si>
    <t>Y' Lu Ayŭn</t>
  </si>
  <si>
    <t>25/02/2006</t>
  </si>
  <si>
    <t>Đoàn Ngọc Kiều Trang</t>
  </si>
  <si>
    <t>21/09/2007</t>
  </si>
  <si>
    <t>Ea Kar, Đắk Lắk</t>
  </si>
  <si>
    <t>Nguyễn Anh Tuấn</t>
  </si>
  <si>
    <t>Quận 5, TP Hồ Chí Minh</t>
  </si>
  <si>
    <t>Nguyễn Thị Trang</t>
  </si>
  <si>
    <t>Nguyễn Văn Hưng</t>
  </si>
  <si>
    <t>H' Su Bin Niê</t>
  </si>
  <si>
    <t>14/06/2005</t>
  </si>
  <si>
    <t>Hồ Ngọc Thảo</t>
  </si>
  <si>
    <t>05/03/2007</t>
  </si>
  <si>
    <t>H' Ñan Niê</t>
  </si>
  <si>
    <t>25/06/2006</t>
  </si>
  <si>
    <t>Lê Hoàng Long</t>
  </si>
  <si>
    <t>23/11/2007</t>
  </si>
  <si>
    <t>Krông Búk, Đắk Lắk</t>
  </si>
  <si>
    <t>Trần Thị Hiền</t>
  </si>
  <si>
    <t>Nguyễn Thế Anh</t>
  </si>
  <si>
    <t>24/06/2007</t>
  </si>
  <si>
    <t>Tỉnh Hà Tĩnh</t>
  </si>
  <si>
    <t>Nguyễn Thị Khánh Huyền</t>
  </si>
  <si>
    <t>H' Nir Mlô</t>
  </si>
  <si>
    <t>27/05/2007</t>
  </si>
  <si>
    <t>Hoàng Cao Long</t>
  </si>
  <si>
    <t>06/10/2007</t>
  </si>
  <si>
    <t>Đức Thọ, Hà Tĩnh</t>
  </si>
  <si>
    <t>Lê Minh Thanh</t>
  </si>
  <si>
    <t>H An Na Ayun</t>
  </si>
  <si>
    <t>Nguyễn Văn Thông</t>
  </si>
  <si>
    <t>24/12/2006</t>
  </si>
  <si>
    <t>H' Danh Niê</t>
  </si>
  <si>
    <t>H Sil Niê</t>
  </si>
  <si>
    <t>Nguyễn Thị Phương Thanh</t>
  </si>
  <si>
    <t>20/02/2007</t>
  </si>
  <si>
    <t>Bệnh Viện Đa Khoa Đắk Lắk</t>
  </si>
  <si>
    <t>Nguyễn Hữu Thắng</t>
  </si>
  <si>
    <t>27/03/2006</t>
  </si>
  <si>
    <t>Y Piăng Ksơr</t>
  </si>
  <si>
    <t>Y Zô Na Niê</t>
  </si>
  <si>
    <t>23/04/2006</t>
  </si>
  <si>
    <t>Huỳnh H' Hằng Ksơr</t>
  </si>
  <si>
    <t>Lê Thị Hồng Lộc</t>
  </si>
  <si>
    <t>20/08/2007</t>
  </si>
  <si>
    <t>Sơn Tịnh, Quảng Ngãi</t>
  </si>
  <si>
    <t>Trần Văn Đức</t>
  </si>
  <si>
    <t>H - Mi Ri Am Niê</t>
  </si>
  <si>
    <t>Trần Việt Nhật</t>
  </si>
  <si>
    <t>Nguyễn Duy Đan</t>
  </si>
  <si>
    <t>Đoàn Thanh Quan</t>
  </si>
  <si>
    <t>BV Thiện Hạnh, Đắk Lắk</t>
  </si>
  <si>
    <t>Y Uri Niê</t>
  </si>
  <si>
    <t>Y: Đăng Kpă</t>
  </si>
  <si>
    <t>28/01/2006</t>
  </si>
  <si>
    <t>Nguyễn Hữu Ước Danh</t>
  </si>
  <si>
    <t>Lâm Thị Thu Diệu</t>
  </si>
  <si>
    <t>Ea H'leo, Đắk Lắk</t>
  </si>
  <si>
    <t>H Giang Niê</t>
  </si>
  <si>
    <t>24/10/2007</t>
  </si>
  <si>
    <t>H Díu Niê</t>
  </si>
  <si>
    <t>30/10/2007</t>
  </si>
  <si>
    <t>Hồ Quốc Huy</t>
  </si>
  <si>
    <t>Đặng Phương Nam</t>
  </si>
  <si>
    <t>Bệnh viện tỉnh Đắk Lắk</t>
  </si>
  <si>
    <t>H' Lan Đa Mlô</t>
  </si>
  <si>
    <t>Phùng Thị Thanh Thảo</t>
  </si>
  <si>
    <t>Đặng Anh Tú</t>
  </si>
  <si>
    <t>25/02/2007</t>
  </si>
  <si>
    <t>Nguyễn Quốc Khánh</t>
  </si>
  <si>
    <t>Lê Thị Thanh Hạnh</t>
  </si>
  <si>
    <t>Phạm Văn Tiến</t>
  </si>
  <si>
    <t>Nguyễn Thị Mai Loan</t>
  </si>
  <si>
    <t>Krông Năng, Đắk Lắk</t>
  </si>
  <si>
    <t>Lê Thị Thảo Nguyên</t>
  </si>
  <si>
    <t>H' Ga Ayŭn</t>
  </si>
  <si>
    <t>H' Siêu Mlô</t>
  </si>
  <si>
    <t>H: Diễm Kiều Niê</t>
  </si>
  <si>
    <t>Lê Hải Yên</t>
  </si>
  <si>
    <t>Nguyễn Việt Hùng</t>
  </si>
  <si>
    <t>24/01/2006</t>
  </si>
  <si>
    <t>Y' Nguyên Mlô</t>
  </si>
  <si>
    <t>09/12/2006</t>
  </si>
  <si>
    <t>Nguyễn Bá Đức</t>
  </si>
  <si>
    <t>18/08/2004</t>
  </si>
  <si>
    <t>Nguyễn Ngọc Trường Thành</t>
  </si>
  <si>
    <t>30/04/2007</t>
  </si>
  <si>
    <t>H Hi Chu Ayŭn</t>
  </si>
  <si>
    <t>22/09/2007</t>
  </si>
  <si>
    <t>Y' Tuệ Ayŭn</t>
  </si>
  <si>
    <t>17/03/2007</t>
  </si>
  <si>
    <t>Dương Thị Diễm Hằng</t>
  </si>
  <si>
    <t>21/02/2007</t>
  </si>
  <si>
    <t>Nguyễn Đồng Đồng</t>
  </si>
  <si>
    <t>H' Nhem Niê</t>
  </si>
  <si>
    <t>18/10/2007</t>
  </si>
  <si>
    <t>Đặng Phương Dung</t>
  </si>
  <si>
    <t>H - Un - Zu - Niê</t>
  </si>
  <si>
    <t>Phùng Thị Thủy Tiên</t>
  </si>
  <si>
    <t>18/12/2007</t>
  </si>
  <si>
    <t>Ea Súp, Đắk Lắk</t>
  </si>
  <si>
    <t>Nguyễn Thị Trà</t>
  </si>
  <si>
    <t>Võ Hoài Nam</t>
  </si>
  <si>
    <t>H : Doanh Ksơr</t>
  </si>
  <si>
    <t>H' Khăn Ksơr</t>
  </si>
  <si>
    <t>11/03/2007</t>
  </si>
  <si>
    <t>Phạm Quang Vũ</t>
  </si>
  <si>
    <t>24/02/2006</t>
  </si>
  <si>
    <t>Ngô Văn Thành</t>
  </si>
  <si>
    <t>Phan Anh Tuấn</t>
  </si>
  <si>
    <t>Đặng Chiều Xuân</t>
  </si>
  <si>
    <t>H Linh Hồng Mlô</t>
  </si>
  <si>
    <t>Văn Lưu Hà An</t>
  </si>
  <si>
    <t>26/04/2007</t>
  </si>
  <si>
    <t>Hồ Lê Anh Vũ</t>
  </si>
  <si>
    <t>04/06/2007</t>
  </si>
  <si>
    <t>Krông Pắc, Đắk Lắk</t>
  </si>
  <si>
    <t>Nguyễn Thị Ngọc Vy</t>
  </si>
  <si>
    <t>H : Nhan : Mlô</t>
  </si>
  <si>
    <t>H' Mai Uyên Ayŭn</t>
  </si>
  <si>
    <t>H' Hoa Niê</t>
  </si>
  <si>
    <t>07/11/2006</t>
  </si>
  <si>
    <t>H' Kô Niê</t>
  </si>
  <si>
    <t>Nguyên Viết Đại</t>
  </si>
  <si>
    <t>Y Thái Niê</t>
  </si>
  <si>
    <t>04/01/2004</t>
  </si>
  <si>
    <t>Nguyễn Văn Tình</t>
  </si>
  <si>
    <t>16/08/2007</t>
  </si>
  <si>
    <t>Lê Hồng Hào</t>
  </si>
  <si>
    <t>Nguyễn Thị Kim Nhung</t>
  </si>
  <si>
    <t>Nguyễn Hữu Bính</t>
  </si>
  <si>
    <t>27/12/2006</t>
  </si>
  <si>
    <t>Lê Thị Ngọc Hoàng</t>
  </si>
  <si>
    <t>H Hoa Niê</t>
  </si>
  <si>
    <t>25/05/2005</t>
  </si>
  <si>
    <t>Y - Thuận Mlô</t>
  </si>
  <si>
    <t>Đinh Quốc Vũ</t>
  </si>
  <si>
    <t>20/09/2007</t>
  </si>
  <si>
    <t>Tỉnh Khánh Hòa</t>
  </si>
  <si>
    <t>H' Djun Sơ Kpă</t>
  </si>
  <si>
    <t>Đỗ Gia Thịnh</t>
  </si>
  <si>
    <t>Y' Nghĩa Niê</t>
  </si>
  <si>
    <t>Nguyễn Thị Kim Cúc</t>
  </si>
  <si>
    <t>23/07/2006</t>
  </si>
  <si>
    <t>Nguyễn Thị Ngân</t>
  </si>
  <si>
    <t>10/07/2007</t>
  </si>
  <si>
    <t>Nguyễn Bình Minh</t>
  </si>
  <si>
    <t>02/02/2006</t>
  </si>
  <si>
    <t>Nguyễn Bá Hiếu</t>
  </si>
  <si>
    <t>12/02/2006</t>
  </si>
  <si>
    <t>Phan Trần Long Đan</t>
  </si>
  <si>
    <t>Cao Thị Cẩm Tú</t>
  </si>
  <si>
    <t>24/03/2007</t>
  </si>
  <si>
    <t>Y Lus Ayŭn</t>
  </si>
  <si>
    <t>05/11/2006</t>
  </si>
  <si>
    <t>Phạm Thành Tài</t>
  </si>
  <si>
    <t>Hồ Thị Thùy Phúc</t>
  </si>
  <si>
    <t>H' Chơn Niê</t>
  </si>
  <si>
    <t>04/02/2007</t>
  </si>
  <si>
    <t>Y' Minh Mlô</t>
  </si>
  <si>
    <t>05/11/2004</t>
  </si>
  <si>
    <t>Vũ Thị Ngọc Diễm</t>
  </si>
  <si>
    <t>10/02/2007</t>
  </si>
  <si>
    <t>H' Nhắn Niê</t>
  </si>
  <si>
    <t>Đào Anh Đức</t>
  </si>
  <si>
    <t>Nguyễn Hoài My</t>
  </si>
  <si>
    <t>Nguyễn Đình Anh Đức</t>
  </si>
  <si>
    <t>Đinh Thị Quỳnh Lan</t>
  </si>
  <si>
    <t>H Ươn Niê</t>
  </si>
  <si>
    <t>06/06/2006</t>
  </si>
  <si>
    <t>Nguyễn Văn Nguyên</t>
  </si>
  <si>
    <t>Y Nhơn Niê Čiêu</t>
  </si>
  <si>
    <t>28/08/2007</t>
  </si>
  <si>
    <t>Võ Thị Thùy Trâm</t>
  </si>
  <si>
    <t>11/09/2006</t>
  </si>
  <si>
    <t>Vũ Thị Bích Nhài</t>
  </si>
  <si>
    <t>23/01/2007</t>
  </si>
  <si>
    <t>Nguyễn Đức Mạnh</t>
  </si>
  <si>
    <t>23/02/2007</t>
  </si>
  <si>
    <t>H Wai Ayŭn</t>
  </si>
  <si>
    <t>10/08/2006</t>
  </si>
  <si>
    <t>Thiều Ngọc Vân Anh</t>
  </si>
  <si>
    <t>H Ni La Mlô</t>
  </si>
  <si>
    <t>Trần Hà Ngân</t>
  </si>
  <si>
    <t>Nguyễn Thị Phương Nguyên</t>
  </si>
  <si>
    <t>Lương Quốc Đăng</t>
  </si>
  <si>
    <t>H - Thoa Niê</t>
  </si>
  <si>
    <t>Nguyễn Lưu Diệu Linh</t>
  </si>
  <si>
    <t>Nguyễn Quang Vinh</t>
  </si>
  <si>
    <t>Nguyễn Thị Mai</t>
  </si>
  <si>
    <t>Lê Khắc Minh Hiếu</t>
  </si>
  <si>
    <t>23/09/2007</t>
  </si>
  <si>
    <t>Huỳnh Thị Mỹ Kiều</t>
  </si>
  <si>
    <t>Nguyễn Quang Thuận</t>
  </si>
  <si>
    <t>H' Phôn Niê</t>
  </si>
  <si>
    <t>19/07/2006</t>
  </si>
  <si>
    <t>Y Thất Ayũn</t>
  </si>
  <si>
    <t>28/04/2006</t>
  </si>
  <si>
    <t>Nguyễn Thị Như</t>
  </si>
  <si>
    <t>28/02/2006</t>
  </si>
  <si>
    <t>Eakar, Đắk Lắk</t>
  </si>
  <si>
    <t>Trần Thị Hồng Vân</t>
  </si>
  <si>
    <t>Ngô Văn An</t>
  </si>
  <si>
    <t>Phan Thị Quỳnh Trang</t>
  </si>
  <si>
    <t>Phạm Công Hoàng</t>
  </si>
  <si>
    <t>Tỉnh Nghệ An</t>
  </si>
  <si>
    <t>Phạm Nguyễn Quỳnh Anh</t>
  </si>
  <si>
    <t>TP. Buôn Ma Thuột, Đắk Lắk</t>
  </si>
  <si>
    <t>Trần Thị Thanh Lam</t>
  </si>
  <si>
    <t>Nguyễn Thị Hòa</t>
  </si>
  <si>
    <t>03/08/2007</t>
  </si>
  <si>
    <t>Đỗ Hương Lan</t>
  </si>
  <si>
    <t>Trần Nguyễn Thành Hưng</t>
  </si>
  <si>
    <t>Phan Thị Cẩm Ly</t>
  </si>
  <si>
    <t>Trần Vỹ Công Vinh</t>
  </si>
  <si>
    <t>Lê Đạo Minh Hoàng</t>
  </si>
  <si>
    <t>Lê Thị Thu Phương</t>
  </si>
  <si>
    <t>Nguyễn Song Bảo Trân</t>
  </si>
  <si>
    <t>16/05/2007</t>
  </si>
  <si>
    <t>Lê Quỳnh Hương</t>
  </si>
  <si>
    <t>Bệnh viện tỉnh Phú Yên</t>
  </si>
  <si>
    <t>Nguyễn Hậu Phương</t>
  </si>
  <si>
    <t>Trần Thị Diễm Quỳnh</t>
  </si>
  <si>
    <t>Trần Thị Thu Nga</t>
  </si>
  <si>
    <t>Huỳnh Nguyên Phú</t>
  </si>
  <si>
    <t>BVĐK tỉnh Đắk Lắk</t>
  </si>
  <si>
    <t>Võ Thị Yến Nhi</t>
  </si>
  <si>
    <t>Nguyễn Thị Khánh Ly</t>
  </si>
  <si>
    <t>Bệnh viện Thiện Hạnh, Đắk Lắk</t>
  </si>
  <si>
    <t>Lê Thị Quỳnh Như</t>
  </si>
  <si>
    <t>Đông Sơn, Thanh Hóa</t>
  </si>
  <si>
    <t>Nguyễn Thị Thúy Nga</t>
  </si>
  <si>
    <t>19/12/2007</t>
  </si>
  <si>
    <t>Thiệu Hóa, Thanh Hóa</t>
  </si>
  <si>
    <t>Trần Thị Ly Ly</t>
  </si>
  <si>
    <t>H Hiên Niê</t>
  </si>
  <si>
    <t>Trương Văn Đạt</t>
  </si>
  <si>
    <t>Phạm Thị Thu Trúc</t>
  </si>
  <si>
    <t>Đỗ Quốc Huy</t>
  </si>
  <si>
    <t>Tỉnh Thái Bình</t>
  </si>
  <si>
    <t>Lê Thị Minh Thu</t>
  </si>
  <si>
    <t>31/10/2007</t>
  </si>
  <si>
    <t>H Ly Sâm Niê</t>
  </si>
  <si>
    <t>Nguyễn Đăng Dương</t>
  </si>
  <si>
    <t>28/07/2007</t>
  </si>
  <si>
    <t>Y Khôi Rchăm</t>
  </si>
  <si>
    <t>28/01/2007</t>
  </si>
  <si>
    <t>Phan Hoàng Sơn</t>
  </si>
  <si>
    <t>Nguyễn Thị Ngọc Vân</t>
  </si>
  <si>
    <t>Nguyễn Thị Cẩm Ly</t>
  </si>
  <si>
    <t>02/04/2007</t>
  </si>
  <si>
    <t>Hoàng Kim Duyên</t>
  </si>
  <si>
    <t>18/02/2007</t>
  </si>
  <si>
    <t>Vương Tuấn Tú</t>
  </si>
  <si>
    <t>Lê Nhật Huy</t>
  </si>
  <si>
    <t>Y ' Phàm Mjao</t>
  </si>
  <si>
    <t>07/11/2005</t>
  </si>
  <si>
    <t>Võ Văn Toàn</t>
  </si>
  <si>
    <t>Đào Thị Quỳnh Nhung</t>
  </si>
  <si>
    <t>Thành phố Hồ Chí Minh</t>
  </si>
  <si>
    <t>Phạm Như Cẩm Tuyên</t>
  </si>
  <si>
    <t>Nguyễn Ngọc Pháp</t>
  </si>
  <si>
    <t>Nguyễn Hoàng Nguyên</t>
  </si>
  <si>
    <t>Đặng Thị Quỳnh Như Mlô</t>
  </si>
  <si>
    <t>Nguyễn Hoàng Trung Hiếu</t>
  </si>
  <si>
    <t>H. Hạ Niê</t>
  </si>
  <si>
    <t>Trần Ngọc Đức</t>
  </si>
  <si>
    <t>Đỗ Thị Thu Hòa</t>
  </si>
  <si>
    <t>Trần Văn Trọng</t>
  </si>
  <si>
    <t>21/07/2007</t>
  </si>
  <si>
    <t>H Tuyên Ayŭn</t>
  </si>
  <si>
    <t>22/11/2006</t>
  </si>
  <si>
    <t>H Thâm Mjao</t>
  </si>
  <si>
    <t>Chu Duy Huân</t>
  </si>
  <si>
    <t>Phan Văn Thành</t>
  </si>
  <si>
    <t>06/10/2006</t>
  </si>
  <si>
    <t>Nguyễn Thị Thẩm</t>
  </si>
  <si>
    <t>Y Khải Niê</t>
  </si>
  <si>
    <t>01/04/2007</t>
  </si>
  <si>
    <t>Y: Nam Niê</t>
  </si>
  <si>
    <t>Kiều Thị Thương</t>
  </si>
  <si>
    <t>16/09/2007</t>
  </si>
  <si>
    <t>Nguyễn Thị Lý</t>
  </si>
  <si>
    <t>H Nét Niê</t>
  </si>
  <si>
    <t>Doãn Công Mạnh</t>
  </si>
  <si>
    <t>18/08/2006</t>
  </si>
  <si>
    <t>Tỉnh Quảng Nam</t>
  </si>
  <si>
    <t>Nguyễn Quỳnh Nhi</t>
  </si>
  <si>
    <t>Đào Tất Đạt</t>
  </si>
  <si>
    <t>20/05/2007</t>
  </si>
  <si>
    <t>Nguyễn Thị Mỹ Anh</t>
  </si>
  <si>
    <t>Y Kamin Niê</t>
  </si>
  <si>
    <t>09/12/2005</t>
  </si>
  <si>
    <t>Võ Thị Hồng Vân</t>
  </si>
  <si>
    <t>Phạm Thị Tường Vy</t>
  </si>
  <si>
    <t>Phan Huyền Trân</t>
  </si>
  <si>
    <t>Trần Lê Kim Thy</t>
  </si>
  <si>
    <t>Phạm Thị Lạc Thiện</t>
  </si>
  <si>
    <t>Trần Ngọc Hưng</t>
  </si>
  <si>
    <t>Tưởng Ngọc Nhật</t>
  </si>
  <si>
    <t>Dương Thị Mỹ Duyên</t>
  </si>
  <si>
    <t>Nguyễn Thị Thơm</t>
  </si>
  <si>
    <t>Nguyễn Hồng Anh</t>
  </si>
  <si>
    <t>Trần Văn Thành</t>
  </si>
  <si>
    <t>Nguyễn Thị Khánh Đoan</t>
  </si>
  <si>
    <t>Trần Thị Phương Linh</t>
  </si>
  <si>
    <t>Nguyễn Thị Thảo Uyên</t>
  </si>
  <si>
    <t>Đinh Nguyễn Ngọc Trung</t>
  </si>
  <si>
    <t>Nguyễn Như Yến</t>
  </si>
  <si>
    <t>Trần Tuấn Vũ</t>
  </si>
  <si>
    <t>Hoàng Thị Thùy Trang</t>
  </si>
  <si>
    <t>Ngô Thị Cẩm Ly</t>
  </si>
  <si>
    <t>Vũ Thị Như Thảo</t>
  </si>
  <si>
    <t>Lê Thị Ngọc Mai</t>
  </si>
  <si>
    <t>Nguyễn Văn Hoàng Sơn</t>
  </si>
  <si>
    <t>Phan Xuân Nghị</t>
  </si>
  <si>
    <t>18/05/2005</t>
  </si>
  <si>
    <t>Đỗ Nhật Ly</t>
  </si>
  <si>
    <t>Nguyễn Hoài Minh Thư</t>
  </si>
  <si>
    <t>Đinh Chí Lâm</t>
  </si>
  <si>
    <t>Lê Văn Mạnh</t>
  </si>
  <si>
    <t>Phan Thị Huyền</t>
  </si>
  <si>
    <t>Nguyễn Văn Dũng</t>
  </si>
  <si>
    <t>13/10/2007</t>
  </si>
  <si>
    <t>Đồng Viết Đại Hiệp</t>
  </si>
  <si>
    <t>02/07/2007</t>
  </si>
  <si>
    <t>Lê Văn Toàn</t>
  </si>
  <si>
    <t>Nguyễn Anh Quyền</t>
  </si>
  <si>
    <t>Nguyễn Văn Đức</t>
  </si>
  <si>
    <t>Hoàng Thị Dung</t>
  </si>
  <si>
    <t>Nguyễn Thị Thùy Trang</t>
  </si>
  <si>
    <t>Y Trương Kđoh</t>
  </si>
  <si>
    <t>Nguyễn Trần Phương Mai</t>
  </si>
  <si>
    <t>Dương Công Thanh</t>
  </si>
  <si>
    <t>Nguyễn Hùng Anh</t>
  </si>
  <si>
    <t>Y Ka Min Ayun</t>
  </si>
  <si>
    <t>Nguyễn Thị Thu Hiền</t>
  </si>
  <si>
    <t>Đoàn Văn Hải</t>
  </si>
  <si>
    <t>H Lyna Ayun</t>
  </si>
  <si>
    <t>Nguyễn Thị Thanh Tình</t>
  </si>
  <si>
    <t>H' Sarin Niê</t>
  </si>
  <si>
    <t>H: Lêna Niê</t>
  </si>
  <si>
    <t>Trần Thị Ái Vân</t>
  </si>
  <si>
    <t>12/08/2007</t>
  </si>
  <si>
    <t>Đàm Thị Thương</t>
  </si>
  <si>
    <t>21/11/2006</t>
  </si>
  <si>
    <t>Hải Hồng Đạt</t>
  </si>
  <si>
    <t>Trần Lê Hoàng</t>
  </si>
  <si>
    <t>Diệp Thảo Vân</t>
  </si>
  <si>
    <t>Y Soét Ayŭn</t>
  </si>
  <si>
    <t>20/12/2007</t>
  </si>
  <si>
    <t>Y Tra Kbuôr</t>
  </si>
  <si>
    <t>H Thâm Niê</t>
  </si>
  <si>
    <t>30/07/2006</t>
  </si>
  <si>
    <t>H' Na Niê</t>
  </si>
  <si>
    <t>25/05/2006</t>
  </si>
  <si>
    <t>H Da Niê</t>
  </si>
  <si>
    <t>H - Doan Kbuôr</t>
  </si>
  <si>
    <t>29/04/2006</t>
  </si>
  <si>
    <t>H- Bliêm - Niê</t>
  </si>
  <si>
    <t>Y Quân Niê</t>
  </si>
  <si>
    <t>Y Kiêt Niê</t>
  </si>
  <si>
    <t>20/05/2006</t>
  </si>
  <si>
    <t>Đỗ Công Lập</t>
  </si>
  <si>
    <t>Nguyễn Thị Bích Trâm</t>
  </si>
  <si>
    <t>10/10/2006</t>
  </si>
  <si>
    <t>Trần Phạm Hiếu Hạnh</t>
  </si>
  <si>
    <t>BVĐK Thiện Hạnh, Đắk Lắk</t>
  </si>
  <si>
    <t>Trần Thị Lan</t>
  </si>
  <si>
    <t>Trần Nhân Cường</t>
  </si>
  <si>
    <t>Trịnh Văn Tú</t>
  </si>
  <si>
    <t>Krông Bông, Đắk Lắk</t>
  </si>
  <si>
    <t>Võ Đông Quân</t>
  </si>
  <si>
    <t>Võ Bảo Hân</t>
  </si>
  <si>
    <t>Nguyễn Thị Diễm My</t>
  </si>
  <si>
    <t>Trương Thị Kha Ly</t>
  </si>
  <si>
    <t>BV Hùng Vương, TP Hồ Chí Minh</t>
  </si>
  <si>
    <t>H Lêsê Ayŭn</t>
  </si>
  <si>
    <t>11/12/2007</t>
  </si>
  <si>
    <t>Nguyễn Thanh Phương</t>
  </si>
  <si>
    <t>22/10/2006</t>
  </si>
  <si>
    <t>Nguyễn Anh Kiệt</t>
  </si>
  <si>
    <t>Cao Thị Thanh Xuân</t>
  </si>
  <si>
    <t>26/06/2007</t>
  </si>
  <si>
    <t>Nguyễn Lê Na Na</t>
  </si>
  <si>
    <t>Phan Nguyễn Ngọc Nguyên</t>
  </si>
  <si>
    <t>Nguyễn Như Thượng</t>
  </si>
  <si>
    <t>Đinh Trần Tiến Tâm</t>
  </si>
  <si>
    <t>Trần Tô Hòa</t>
  </si>
  <si>
    <t>08/06/2007</t>
  </si>
  <si>
    <t>Nguyễn Trung Đô</t>
  </si>
  <si>
    <t>02/04/2005</t>
  </si>
  <si>
    <t>H Xi Liôm Niê</t>
  </si>
  <si>
    <t>H Niê Ra Mlô</t>
  </si>
  <si>
    <t>02/08/2007</t>
  </si>
  <si>
    <t>H Loanh Byă</t>
  </si>
  <si>
    <t>H' Lê Thảo Nguyên Niê</t>
  </si>
  <si>
    <t>Đặng Quang Hải</t>
  </si>
  <si>
    <t>08/10/2007</t>
  </si>
  <si>
    <t>Phan Thị Thùy Dung</t>
  </si>
  <si>
    <t>Y - Râm Mlô</t>
  </si>
  <si>
    <t>Chu Hoàng Việt</t>
  </si>
  <si>
    <t>Nguyễn Hoàng Dương</t>
  </si>
  <si>
    <t>H, Ber Kpă</t>
  </si>
  <si>
    <t>Lê Công Đức</t>
  </si>
  <si>
    <t>H : Tâm Êban</t>
  </si>
  <si>
    <t>Phạm Hoàng Phong</t>
  </si>
  <si>
    <t>H = Bé Mlô</t>
  </si>
  <si>
    <t>20/07/2006</t>
  </si>
  <si>
    <t>Trường THCS Ngô Gia Tự</t>
  </si>
  <si>
    <t>Trường PTDTNT Krông Búk</t>
  </si>
  <si>
    <t>Trường THCS Phan Bội Châu</t>
  </si>
  <si>
    <t>Ê-đê</t>
  </si>
  <si>
    <t>Trường THCS Phan Chu Trinh</t>
  </si>
  <si>
    <t>Trường THCS dân tộc nội trú Ayun Pa</t>
  </si>
  <si>
    <t>THCS Lê Hồng Phong</t>
  </si>
  <si>
    <t>Mường</t>
  </si>
  <si>
    <t>Thiên chúa</t>
  </si>
  <si>
    <t>Phật giáo</t>
  </si>
  <si>
    <t>Tin Lành</t>
  </si>
  <si>
    <t>Công giáo</t>
  </si>
  <si>
    <t>THCS Tam Bình</t>
  </si>
  <si>
    <t>Nùng</t>
  </si>
  <si>
    <t>Tày</t>
  </si>
  <si>
    <t>Trường PTDTBT Bùi Thi Xuân</t>
  </si>
  <si>
    <t>Thổ</t>
  </si>
  <si>
    <t>Trường THCS Hà Huy Tập</t>
  </si>
  <si>
    <t>Trường THCS Lê Hồng Phong</t>
  </si>
  <si>
    <t>9</t>
  </si>
  <si>
    <t>9a3</t>
  </si>
  <si>
    <t>9D</t>
  </si>
  <si>
    <t>9b</t>
  </si>
  <si>
    <t>9C</t>
  </si>
  <si>
    <t>9B</t>
  </si>
  <si>
    <t>9A</t>
  </si>
  <si>
    <t>12</t>
  </si>
  <si>
    <t>9A7</t>
  </si>
  <si>
    <t>9A6</t>
  </si>
  <si>
    <t>9A2</t>
  </si>
  <si>
    <t>9A3</t>
  </si>
  <si>
    <t>9A5</t>
  </si>
  <si>
    <t>9A1</t>
  </si>
  <si>
    <t>9A4</t>
  </si>
  <si>
    <t>9a1</t>
  </si>
  <si>
    <t>9a2</t>
  </si>
  <si>
    <t>9a</t>
  </si>
  <si>
    <t>A2</t>
  </si>
  <si>
    <t>Xã Cư Pơng</t>
  </si>
  <si>
    <t>Xã Cư Né</t>
  </si>
  <si>
    <t>Xã Chư KBô</t>
  </si>
  <si>
    <t>Buôn Mùi 2</t>
  </si>
  <si>
    <t>Ađrơng Điết</t>
  </si>
  <si>
    <t>Ea Brơ</t>
  </si>
  <si>
    <t>Buôn Ayun EaLiăng</t>
  </si>
  <si>
    <t>BUÔN KĐOH</t>
  </si>
  <si>
    <t>Buôn Kô</t>
  </si>
  <si>
    <t>Buôn Mùi 1</t>
  </si>
  <si>
    <t>KTƠNG DRUN</t>
  </si>
  <si>
    <t>Ea Plai</t>
  </si>
  <si>
    <t>NAM ANH</t>
  </si>
  <si>
    <t>NAM THÁI</t>
  </si>
  <si>
    <t>NAM TRUNG</t>
  </si>
  <si>
    <t>BUÔN DHIÁ 2</t>
  </si>
  <si>
    <t>Phường Thiện An</t>
  </si>
  <si>
    <t>BUÔN MÙI 3</t>
  </si>
  <si>
    <t>Thôn 6</t>
  </si>
  <si>
    <t>KTY 4</t>
  </si>
  <si>
    <t>Phường Thống Nhất</t>
  </si>
  <si>
    <t>NAM TÂN</t>
  </si>
  <si>
    <t>Xã Ea Nam</t>
  </si>
  <si>
    <t>Buôn khal</t>
  </si>
  <si>
    <t>buôn Drao</t>
  </si>
  <si>
    <t>Thôn KTy 3</t>
  </si>
  <si>
    <t>Xã Hành Tín  Đông</t>
  </si>
  <si>
    <t>buôn kdrô2</t>
  </si>
  <si>
    <t>Eazin</t>
  </si>
  <si>
    <t>EANGUÔI</t>
  </si>
  <si>
    <t>Xã Ea Sin</t>
  </si>
  <si>
    <t>ea mắc</t>
  </si>
  <si>
    <t>Ea Kring</t>
  </si>
  <si>
    <t>Ea Siếk</t>
  </si>
  <si>
    <t>KTY 1</t>
  </si>
  <si>
    <t>Cư Hriêt</t>
  </si>
  <si>
    <t>Buôn Kđrô 1</t>
  </si>
  <si>
    <t>Buôn Kmu</t>
  </si>
  <si>
    <t>Xã Cam Phước Đông</t>
  </si>
  <si>
    <t>KTY 2</t>
  </si>
  <si>
    <t>Nam Lộc</t>
  </si>
  <si>
    <t>BUÔN ĐRĂH 1</t>
  </si>
  <si>
    <t>EA SIN</t>
  </si>
  <si>
    <t>EA KROA</t>
  </si>
  <si>
    <t>Buôn Ea Cung</t>
  </si>
  <si>
    <t>KTY 5</t>
  </si>
  <si>
    <t>Xã Pơng Drang</t>
  </si>
  <si>
    <t>Thôn 4</t>
  </si>
  <si>
    <t>Buôn Đrây Huê</t>
  </si>
  <si>
    <t>Xã Hòa Thuận</t>
  </si>
  <si>
    <t>Thôn 8</t>
  </si>
  <si>
    <t>Eakap</t>
  </si>
  <si>
    <t>Xã Kỳ Phong</t>
  </si>
  <si>
    <t>tân phong</t>
  </si>
  <si>
    <t>Ea My</t>
  </si>
  <si>
    <t>Ea Bông</t>
  </si>
  <si>
    <t>BUÔN ADRƠNG CƯHIAM</t>
  </si>
  <si>
    <t>Buôn Ayun Ea Klok</t>
  </si>
  <si>
    <t>BUÔN EA TÚT</t>
  </si>
  <si>
    <t>EA ĐHO</t>
  </si>
  <si>
    <t>CƯ KBIÊNG</t>
  </si>
  <si>
    <t>EA Druich</t>
  </si>
  <si>
    <t>EA KRÔM</t>
  </si>
  <si>
    <t>Cư Y uốt</t>
  </si>
  <si>
    <t>Buôn Tlan</t>
  </si>
  <si>
    <t>Buôn CưBang</t>
  </si>
  <si>
    <t>KBuôr</t>
  </si>
  <si>
    <t>0858141869</t>
  </si>
  <si>
    <t>0941735468</t>
  </si>
  <si>
    <t>0336076544</t>
  </si>
  <si>
    <t>0842558614</t>
  </si>
  <si>
    <t>0356503067</t>
  </si>
  <si>
    <t>0367116471</t>
  </si>
  <si>
    <t>0362276369</t>
  </si>
  <si>
    <t>0328775416</t>
  </si>
  <si>
    <t>0359345729</t>
  </si>
  <si>
    <t>0847702705</t>
  </si>
  <si>
    <t>0353937525</t>
  </si>
  <si>
    <t>0373912409</t>
  </si>
  <si>
    <t>0886545989</t>
  </si>
  <si>
    <t>0343983630</t>
  </si>
  <si>
    <t>0399474181</t>
  </si>
  <si>
    <t>0979487445</t>
  </si>
  <si>
    <t>0975115740</t>
  </si>
  <si>
    <t>0945650047</t>
  </si>
  <si>
    <t>0986365033</t>
  </si>
  <si>
    <t>0817622625</t>
  </si>
  <si>
    <t>0909000944</t>
  </si>
  <si>
    <t>0911404776</t>
  </si>
  <si>
    <t>0865139489</t>
  </si>
  <si>
    <t>0373376855</t>
  </si>
  <si>
    <t>0976781820</t>
  </si>
  <si>
    <t>0943685769</t>
  </si>
  <si>
    <t>0855711434</t>
  </si>
  <si>
    <t>0914640558</t>
  </si>
  <si>
    <t>0386587865</t>
  </si>
  <si>
    <t>0326659052</t>
  </si>
  <si>
    <t>0963524263</t>
  </si>
  <si>
    <t>0889047278</t>
  </si>
  <si>
    <t>0943902049</t>
  </si>
  <si>
    <t>0377974822</t>
  </si>
  <si>
    <t>0386159432</t>
  </si>
  <si>
    <t>0353825892</t>
  </si>
  <si>
    <t>0344735672</t>
  </si>
  <si>
    <t>0329982219</t>
  </si>
  <si>
    <t>0342628259</t>
  </si>
  <si>
    <t>0328794491</t>
  </si>
  <si>
    <t>0333532307</t>
  </si>
  <si>
    <t>0975403102</t>
  </si>
  <si>
    <t>0944583684</t>
  </si>
  <si>
    <t>0335353943</t>
  </si>
  <si>
    <t>0846202205</t>
  </si>
  <si>
    <t>0947686002</t>
  </si>
  <si>
    <t>0395672346</t>
  </si>
  <si>
    <t>0369879363</t>
  </si>
  <si>
    <t>0947604778</t>
  </si>
  <si>
    <t>0979168057</t>
  </si>
  <si>
    <t>0365335784</t>
  </si>
  <si>
    <t>0986016947</t>
  </si>
  <si>
    <t>0987722882</t>
  </si>
  <si>
    <t>0382114650</t>
  </si>
  <si>
    <t>0355633350</t>
  </si>
  <si>
    <t>0366628575</t>
  </si>
  <si>
    <t>0869679406</t>
  </si>
  <si>
    <t>0366132052</t>
  </si>
  <si>
    <t>0345835107</t>
  </si>
  <si>
    <t>0365189820</t>
  </si>
  <si>
    <t>0866727919</t>
  </si>
  <si>
    <t>0338940747</t>
  </si>
  <si>
    <t>0963573608</t>
  </si>
  <si>
    <t>0328579415</t>
  </si>
  <si>
    <t>0867743197</t>
  </si>
  <si>
    <t>0392219457</t>
  </si>
  <si>
    <t>0824985682</t>
  </si>
  <si>
    <t>0352745734</t>
  </si>
  <si>
    <t>0364076309</t>
  </si>
  <si>
    <t>0772443865</t>
  </si>
  <si>
    <t>0982290342</t>
  </si>
  <si>
    <t>0917086267</t>
  </si>
  <si>
    <t>0968640583</t>
  </si>
  <si>
    <t>0396654302</t>
  </si>
  <si>
    <t>0967896047</t>
  </si>
  <si>
    <t>0345616540</t>
  </si>
  <si>
    <t>0949228447</t>
  </si>
  <si>
    <t>0943682829</t>
  </si>
  <si>
    <t>0344132523</t>
  </si>
  <si>
    <t>0339257769</t>
  </si>
  <si>
    <t>0342977556</t>
  </si>
  <si>
    <t>0868395055</t>
  </si>
  <si>
    <t>0982827257</t>
  </si>
  <si>
    <t>0914653749</t>
  </si>
  <si>
    <t>0977710849</t>
  </si>
  <si>
    <t>0914275715</t>
  </si>
  <si>
    <t>0375558521</t>
  </si>
  <si>
    <t>0981081165</t>
  </si>
  <si>
    <t>0869681420</t>
  </si>
  <si>
    <t>0397848847</t>
  </si>
  <si>
    <t>0985157179</t>
  </si>
  <si>
    <t>0369235954</t>
  </si>
  <si>
    <t>0772 446 459</t>
  </si>
  <si>
    <t>0946960509</t>
  </si>
  <si>
    <t>0335774570</t>
  </si>
  <si>
    <t>0383754285</t>
  </si>
  <si>
    <t>0369402822</t>
  </si>
  <si>
    <t>0355144218</t>
  </si>
  <si>
    <t>0987162412</t>
  </si>
  <si>
    <t>0398634427</t>
  </si>
  <si>
    <t>0947830199</t>
  </si>
  <si>
    <t>0363636959</t>
  </si>
  <si>
    <t>0969339669</t>
  </si>
  <si>
    <t>0367931751</t>
  </si>
  <si>
    <t>0332477508</t>
  </si>
  <si>
    <t>0816021520</t>
  </si>
  <si>
    <t>0898359294</t>
  </si>
  <si>
    <t>0377952142</t>
  </si>
  <si>
    <t>0793695229</t>
  </si>
  <si>
    <t>0889491484</t>
  </si>
  <si>
    <t>0337835083</t>
  </si>
  <si>
    <t>0377338812</t>
  </si>
  <si>
    <t>0346168701</t>
  </si>
  <si>
    <t>0396974932</t>
  </si>
  <si>
    <t>0862656534</t>
  </si>
  <si>
    <t>0842647568</t>
  </si>
  <si>
    <t>0347505602</t>
  </si>
  <si>
    <t>0387441049</t>
  </si>
  <si>
    <t>0339800570</t>
  </si>
  <si>
    <t>0356651017</t>
  </si>
  <si>
    <t>0363443795</t>
  </si>
  <si>
    <t>0972797200</t>
  </si>
  <si>
    <t>0359824126</t>
  </si>
  <si>
    <t>0366028784</t>
  </si>
  <si>
    <t>0332878742</t>
  </si>
  <si>
    <t>0976830850</t>
  </si>
  <si>
    <t>0325476682</t>
  </si>
  <si>
    <t>0984300724</t>
  </si>
  <si>
    <t>0384685484</t>
  </si>
  <si>
    <t>0837169579</t>
  </si>
  <si>
    <t>0844435373</t>
  </si>
  <si>
    <t>0966963063</t>
  </si>
  <si>
    <t>0947675161</t>
  </si>
  <si>
    <t>0388679581</t>
  </si>
  <si>
    <t>0862650277</t>
  </si>
  <si>
    <t>0326082044</t>
  </si>
  <si>
    <t>0352816236</t>
  </si>
  <si>
    <t>0867718180</t>
  </si>
  <si>
    <t>0379208330</t>
  </si>
  <si>
    <t>0372262934</t>
  </si>
  <si>
    <t>0706155405</t>
  </si>
  <si>
    <t>0869660260</t>
  </si>
  <si>
    <t>0931630423</t>
  </si>
  <si>
    <t>0373790874</t>
  </si>
  <si>
    <t>0965862547</t>
  </si>
  <si>
    <t>0344520224</t>
  </si>
  <si>
    <t>0869394906</t>
  </si>
  <si>
    <t>0934893766</t>
  </si>
  <si>
    <t>0832721182</t>
  </si>
  <si>
    <t>0366631718</t>
  </si>
  <si>
    <t>0971225437</t>
  </si>
  <si>
    <t>0327002162</t>
  </si>
  <si>
    <t>0904795576</t>
  </si>
  <si>
    <t>0911718850</t>
  </si>
  <si>
    <t>0358571180</t>
  </si>
  <si>
    <t>0363522502</t>
  </si>
  <si>
    <t>0916910847</t>
  </si>
  <si>
    <t>0989526497</t>
  </si>
  <si>
    <t>0345010249</t>
  </si>
  <si>
    <t>0962109302</t>
  </si>
  <si>
    <t>0816034147</t>
  </si>
  <si>
    <t>0901931027</t>
  </si>
  <si>
    <t>0944314279</t>
  </si>
  <si>
    <t>0978971795</t>
  </si>
  <si>
    <t>0972305745</t>
  </si>
  <si>
    <t>0395768329</t>
  </si>
  <si>
    <t>0383851187</t>
  </si>
  <si>
    <t>0971190637</t>
  </si>
  <si>
    <t>0344842641</t>
  </si>
  <si>
    <t>0905160521</t>
  </si>
  <si>
    <t>0376568412</t>
  </si>
  <si>
    <t>0825729121</t>
  </si>
  <si>
    <t>0336973808</t>
  </si>
  <si>
    <t>0911325135</t>
  </si>
  <si>
    <t>0942640847</t>
  </si>
  <si>
    <t>0948100057</t>
  </si>
  <si>
    <t>0823595317</t>
  </si>
  <si>
    <t>0965967179</t>
  </si>
  <si>
    <t>0344048263</t>
  </si>
  <si>
    <t>0793619910</t>
  </si>
  <si>
    <t>0946618610</t>
  </si>
  <si>
    <t>0342526307</t>
  </si>
  <si>
    <t>0812303308</t>
  </si>
  <si>
    <t>0945081009</t>
  </si>
  <si>
    <t>0836691923</t>
  </si>
  <si>
    <t>0386874698</t>
  </si>
  <si>
    <t>0396812400</t>
  </si>
  <si>
    <t>0837032262</t>
  </si>
  <si>
    <t>0362346325</t>
  </si>
  <si>
    <t>0856326667</t>
  </si>
  <si>
    <t>0865822077</t>
  </si>
  <si>
    <t>0966461606</t>
  </si>
  <si>
    <t>0833257413</t>
  </si>
  <si>
    <t>0946088835</t>
  </si>
  <si>
    <t>0356453534</t>
  </si>
  <si>
    <t>0947350401</t>
  </si>
  <si>
    <t>0335537531</t>
  </si>
  <si>
    <t>0382934764</t>
  </si>
  <si>
    <t>0975550574</t>
  </si>
  <si>
    <t>0355515726</t>
  </si>
  <si>
    <t>0389266502</t>
  </si>
  <si>
    <t>0396027285</t>
  </si>
  <si>
    <t>0397081195</t>
  </si>
  <si>
    <t>0911805122</t>
  </si>
  <si>
    <t>0816123923</t>
  </si>
  <si>
    <t>0935947849</t>
  </si>
  <si>
    <t>0335739081</t>
  </si>
  <si>
    <t>0816458788</t>
  </si>
  <si>
    <t>0943077276</t>
  </si>
  <si>
    <t>0984692060</t>
  </si>
  <si>
    <t>0392491661</t>
  </si>
  <si>
    <t>0823278982</t>
  </si>
  <si>
    <t>0914098979</t>
  </si>
  <si>
    <t>0972441012</t>
  </si>
  <si>
    <t>0916573010</t>
  </si>
  <si>
    <t>0385403639</t>
  </si>
  <si>
    <t>0978046959</t>
  </si>
  <si>
    <t>0388913097</t>
  </si>
  <si>
    <t>0339441898</t>
  </si>
  <si>
    <t>0397691503</t>
  </si>
  <si>
    <t>0965665748</t>
  </si>
  <si>
    <t>0846029172</t>
  </si>
  <si>
    <t>0972441179</t>
  </si>
  <si>
    <t>0942454088</t>
  </si>
  <si>
    <t>0941902529</t>
  </si>
  <si>
    <t>0793568778</t>
  </si>
  <si>
    <t>0818806635</t>
  </si>
  <si>
    <t>0946469484</t>
  </si>
  <si>
    <t>0916790700</t>
  </si>
  <si>
    <t>0983964846</t>
  </si>
  <si>
    <t>0824384760</t>
  </si>
  <si>
    <t>0961013779</t>
  </si>
  <si>
    <t>0827659275</t>
  </si>
  <si>
    <t>0984890053</t>
  </si>
  <si>
    <t>0379430445</t>
  </si>
  <si>
    <t>0837827255</t>
  </si>
  <si>
    <t>0379174077</t>
  </si>
  <si>
    <t>0373006164</t>
  </si>
  <si>
    <t>0332503487</t>
  </si>
  <si>
    <t>0373013647</t>
  </si>
  <si>
    <t>0865695606</t>
  </si>
  <si>
    <t>0817207418</t>
  </si>
  <si>
    <t>0836551258</t>
  </si>
  <si>
    <t>0349059394</t>
  </si>
  <si>
    <t>0394561792</t>
  </si>
  <si>
    <t>0914223348</t>
  </si>
  <si>
    <t>0359538491</t>
  </si>
  <si>
    <t>0383123865</t>
  </si>
  <si>
    <t>0353076567</t>
  </si>
  <si>
    <t>0978017016</t>
  </si>
  <si>
    <t>0364184590</t>
  </si>
  <si>
    <t>0363553435</t>
  </si>
  <si>
    <t>0384072533</t>
  </si>
  <si>
    <t>0347232243</t>
  </si>
  <si>
    <t>0886816922</t>
  </si>
  <si>
    <t>0374968993</t>
  </si>
  <si>
    <t>0362810640</t>
  </si>
  <si>
    <t>0988596162</t>
  </si>
  <si>
    <t>0942649419</t>
  </si>
  <si>
    <t>0866890732</t>
  </si>
  <si>
    <t>0832515894</t>
  </si>
  <si>
    <t>0988435372</t>
  </si>
  <si>
    <t>0339027782</t>
  </si>
  <si>
    <t>0328228751</t>
  </si>
  <si>
    <t>0869783724</t>
  </si>
  <si>
    <t>0397087228</t>
  </si>
  <si>
    <t>0344987471</t>
  </si>
  <si>
    <t>0879049241</t>
  </si>
  <si>
    <t>0986358227</t>
  </si>
  <si>
    <t>0368840562</t>
  </si>
  <si>
    <t>0393053400</t>
  </si>
  <si>
    <t>0706165757</t>
  </si>
  <si>
    <t>0352645821</t>
  </si>
  <si>
    <t>0949821724</t>
  </si>
  <si>
    <t>0335114919</t>
  </si>
  <si>
    <t>0353556249</t>
  </si>
  <si>
    <t>0848352629</t>
  </si>
  <si>
    <t>0978701064</t>
  </si>
  <si>
    <t>0969800579</t>
  </si>
  <si>
    <t>0886354547</t>
  </si>
  <si>
    <t>0793693080</t>
  </si>
  <si>
    <t>0339810014</t>
  </si>
  <si>
    <t>0368048584</t>
  </si>
  <si>
    <t>0348686936</t>
  </si>
  <si>
    <t>0901665298</t>
  </si>
  <si>
    <t>0978114263</t>
  </si>
  <si>
    <t>0376267350</t>
  </si>
  <si>
    <t>0346775269</t>
  </si>
  <si>
    <t>0817265646</t>
  </si>
  <si>
    <t>0842452456</t>
  </si>
  <si>
    <t>0769409429</t>
  </si>
  <si>
    <t>0846103235</t>
  </si>
  <si>
    <t>0393540050</t>
  </si>
  <si>
    <t>0981596529</t>
  </si>
  <si>
    <t>0355904717</t>
  </si>
  <si>
    <t>0978167964</t>
  </si>
  <si>
    <t>0942901521</t>
  </si>
  <si>
    <t>0375246395</t>
  </si>
  <si>
    <t>0845496263</t>
  </si>
  <si>
    <t>0328664479</t>
  </si>
  <si>
    <t>0965749335</t>
  </si>
  <si>
    <t>0343856759</t>
  </si>
  <si>
    <t>0358041048</t>
  </si>
  <si>
    <t>0837030047</t>
  </si>
  <si>
    <t>0942577071</t>
  </si>
  <si>
    <t>0333947110</t>
  </si>
  <si>
    <t>0913762161</t>
  </si>
  <si>
    <t>0773584907</t>
  </si>
  <si>
    <t>0326417088</t>
  </si>
  <si>
    <t>0889760228</t>
  </si>
  <si>
    <t>0399521652</t>
  </si>
  <si>
    <t>0397465862</t>
  </si>
  <si>
    <t>0364315957</t>
  </si>
  <si>
    <t>0915116426</t>
  </si>
  <si>
    <t>0369325504</t>
  </si>
  <si>
    <t>0382653957</t>
  </si>
  <si>
    <t>0377966109</t>
  </si>
  <si>
    <t>0325324425</t>
  </si>
  <si>
    <t>0397240675</t>
  </si>
  <si>
    <t>0823152224</t>
  </si>
  <si>
    <t>0772459945</t>
  </si>
  <si>
    <t>0329264629</t>
  </si>
  <si>
    <t>0947445758</t>
  </si>
  <si>
    <t>0357313247</t>
  </si>
  <si>
    <t>0384992778</t>
  </si>
  <si>
    <t>0379998516</t>
  </si>
  <si>
    <t>0824603936</t>
  </si>
  <si>
    <t>0397773248</t>
  </si>
  <si>
    <t>0984996822</t>
  </si>
  <si>
    <t>0942912647</t>
  </si>
  <si>
    <t>0847356162</t>
  </si>
  <si>
    <t>0362014530</t>
  </si>
  <si>
    <t>0365822634</t>
  </si>
  <si>
    <t>0339025374</t>
  </si>
  <si>
    <t>0344524623</t>
  </si>
  <si>
    <t>0914083729</t>
  </si>
  <si>
    <t>0931648117</t>
  </si>
  <si>
    <t>0865678447</t>
  </si>
  <si>
    <t>0975149796</t>
  </si>
  <si>
    <t>0399185717</t>
  </si>
  <si>
    <t>0393 731 145</t>
  </si>
  <si>
    <t>0364723691</t>
  </si>
  <si>
    <t>0858022033</t>
  </si>
  <si>
    <t>0354879730</t>
  </si>
  <si>
    <t>0932599724</t>
  </si>
  <si>
    <t>0366581323</t>
  </si>
  <si>
    <t>0769564482</t>
  </si>
  <si>
    <t>0345948503</t>
  </si>
  <si>
    <t>T</t>
  </si>
  <si>
    <t>K</t>
  </si>
  <si>
    <t>G</t>
  </si>
  <si>
    <t>UT3</t>
  </si>
  <si>
    <t>SỞ GDĐT ĐẮK LẮK</t>
  </si>
  <si>
    <t>DANH SÁCH XÉT TUYỂN VÀO LỚP 10 THPT NĂM HỌC 2022 - 2023</t>
  </si>
  <si>
    <t>Đơn vị: Trường THPT Nguyễn Văn Cừ - Huyện Krông Búk</t>
  </si>
  <si>
    <r>
      <rPr>
        <b/>
        <sz val="11"/>
        <color theme="1"/>
        <rFont val="Times New Roman"/>
        <family val="1"/>
      </rPr>
      <t>Diện UT3:</t>
    </r>
    <r>
      <rPr>
        <sz val="11"/>
        <color theme="1"/>
        <rFont val="Times New Roman"/>
        <family val="1"/>
      </rPr>
      <t xml:space="preserve"> DTTS hoặc học sinh có hộ khẩu tại: Cư Né, Chư Kbo, Cư Pơng, Easi, PơngDrang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</si>
</sst>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scheme val="minor"/>
    </font>
    <font>
      <b/>
      <sz val="11"/>
      <color rgb="FF444444"/>
      <name val="Source Sans Pro"/>
      <family val="2"/>
    </font>
    <font>
      <sz val="11"/>
      <color rgb="FF000000"/>
      <name val="Source Sans Pro"/>
      <family val="2"/>
    </font>
    <font>
      <sz val="11"/>
      <color rgb="FFFFFFFF"/>
      <name val="Source Sans Pro"/>
      <family val="2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3"/>
      <color rgb="FF0000CC"/>
      <name val="Cambria"/>
      <family val="1"/>
      <scheme val="major"/>
    </font>
    <font>
      <sz val="13"/>
      <color rgb="FF0000CC"/>
      <name val="Cambria"/>
      <family val="1"/>
      <scheme val="major"/>
    </font>
    <font>
      <sz val="13"/>
      <color theme="1"/>
      <name val="Cambria"/>
      <family val="1"/>
      <scheme val="major"/>
    </font>
    <font>
      <sz val="8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2"/>
      <name val="Times New Roman"/>
      <family val="1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0"/>
      <name val="Arial"/>
      <family val="2"/>
    </font>
    <font>
      <sz val="8"/>
      <name val="Times New Roman"/>
      <family val="1"/>
    </font>
    <font>
      <sz val="10"/>
      <name val="TNKeyUni-Times"/>
      <family val="1"/>
    </font>
    <font>
      <sz val="10"/>
      <name val="Times New Roman"/>
      <family val="1"/>
    </font>
    <font>
      <sz val="10"/>
      <color rgb="FF444444"/>
      <name val="Cambria"/>
      <family val="1"/>
      <scheme val="major"/>
    </font>
    <font>
      <sz val="8"/>
      <color theme="0"/>
      <name val="Cambria"/>
      <family val="1"/>
      <scheme val="major"/>
    </font>
    <font>
      <b/>
      <sz val="16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444444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FFFFFF"/>
      </patternFill>
    </fill>
    <fill>
      <patternFill patternType="solid">
        <fgColor rgb="FFF7F7F7"/>
      </patternFill>
    </fill>
    <fill>
      <patternFill patternType="solid">
        <fgColor rgb="FFDD4B39"/>
      </patternFill>
    </fill>
  </fills>
  <borders count="6">
    <border>
      <left/>
      <right/>
      <top/>
      <bottom/>
      <diagonal/>
    </border>
    <border>
      <left style="thin">
        <color rgb="FFC6C6C6"/>
      </left>
      <right style="medium">
        <color rgb="FFCCCCCC"/>
      </right>
      <top style="thin">
        <color rgb="FFC6C6C6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2" xfId="0" applyFont="1" applyFill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0" borderId="0" xfId="0" applyFont="1" applyProtection="1"/>
    <xf numFmtId="0" fontId="16" fillId="0" borderId="2" xfId="0" applyFont="1" applyFill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/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Protection="1"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Protection="1">
      <protection hidden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/>
    </xf>
    <xf numFmtId="0" fontId="23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/>
    <xf numFmtId="0" fontId="26" fillId="0" borderId="0" xfId="0" applyFont="1" applyFill="1" applyProtection="1">
      <protection hidden="1"/>
    </xf>
    <xf numFmtId="0" fontId="1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7" fillId="0" borderId="3" xfId="0" applyFont="1" applyFill="1" applyBorder="1" applyAlignment="1" applyProtection="1">
      <alignment horizontal="center" vertical="center"/>
      <protection hidden="1"/>
    </xf>
    <xf numFmtId="0" fontId="27" fillId="0" borderId="2" xfId="0" applyFont="1" applyFill="1" applyBorder="1" applyAlignment="1" applyProtection="1">
      <alignment horizontal="center" vertical="center"/>
      <protection hidden="1"/>
    </xf>
    <xf numFmtId="0" fontId="27" fillId="0" borderId="2" xfId="0" applyFont="1" applyFill="1" applyBorder="1" applyAlignment="1" applyProtection="1">
      <alignment horizontal="center" vertical="center" wrapText="1"/>
      <protection hidden="1"/>
    </xf>
    <xf numFmtId="0" fontId="28" fillId="0" borderId="2" xfId="0" applyFont="1" applyFill="1" applyBorder="1" applyAlignment="1" applyProtection="1">
      <alignment horizontal="center" vertical="center"/>
      <protection hidden="1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9" fillId="0" borderId="2" xfId="0" applyFont="1" applyFill="1" applyBorder="1" applyAlignment="1">
      <alignment horizontal="center"/>
    </xf>
    <xf numFmtId="0" fontId="30" fillId="0" borderId="0" xfId="0" applyFont="1" applyFill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Fill="1" applyProtection="1">
      <protection hidden="1"/>
    </xf>
    <xf numFmtId="0" fontId="30" fillId="0" borderId="0" xfId="0" applyFont="1" applyFill="1" applyProtection="1"/>
    <xf numFmtId="0" fontId="31" fillId="0" borderId="0" xfId="0" applyFont="1" applyProtection="1">
      <protection hidden="1"/>
    </xf>
    <xf numFmtId="0" fontId="30" fillId="0" borderId="0" xfId="0" applyFont="1" applyProtection="1"/>
    <xf numFmtId="0" fontId="27" fillId="0" borderId="2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Protection="1">
      <protection hidden="1"/>
    </xf>
    <xf numFmtId="0" fontId="32" fillId="0" borderId="0" xfId="0" applyFont="1" applyAlignment="1">
      <alignment horizontal="center" vertical="center"/>
    </xf>
    <xf numFmtId="0" fontId="14" fillId="0" borderId="0" xfId="0" applyFont="1" applyFill="1" applyAlignment="1" applyProtection="1">
      <alignment horizontal="center"/>
    </xf>
    <xf numFmtId="0" fontId="30" fillId="0" borderId="3" xfId="0" applyFont="1" applyBorder="1" applyAlignment="1" applyProtection="1">
      <alignment horizontal="center" vertical="center" wrapText="1"/>
      <protection hidden="1"/>
    </xf>
    <xf numFmtId="0" fontId="30" fillId="0" borderId="4" xfId="0" applyFont="1" applyBorder="1" applyAlignment="1" applyProtection="1">
      <alignment horizontal="center" vertical="center" wrapText="1"/>
      <protection hidden="1"/>
    </xf>
    <xf numFmtId="0" fontId="30" fillId="0" borderId="5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FF66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H437"/>
  <sheetViews>
    <sheetView workbookViewId="0">
      <pane ySplit="1" topLeftCell="A315" activePane="bottomLeft" state="frozen"/>
      <selection pane="bottomLeft" activeCell="C332" sqref="C332"/>
    </sheetView>
  </sheetViews>
  <sheetFormatPr defaultRowHeight="15"/>
  <cols>
    <col min="1" max="1" width="5" style="8" bestFit="1" customWidth="1"/>
    <col min="2" max="2" width="16.42578125" style="7" bestFit="1" customWidth="1"/>
    <col min="3" max="3" width="13.5703125" style="7" bestFit="1" customWidth="1"/>
    <col min="4" max="5" width="16.42578125" style="7" bestFit="1" customWidth="1"/>
    <col min="6" max="6" width="20.7109375" style="7" bestFit="1" customWidth="1"/>
    <col min="7" max="7" width="42.140625" style="7" bestFit="1" customWidth="1"/>
  </cols>
  <sheetData>
    <row r="1" spans="1:8" ht="32.2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 ht="34.5" customHeight="1" thickBot="1">
      <c r="A2" s="3">
        <f>SUBTOTAL(3,$B$2:B2)</f>
        <v>1</v>
      </c>
      <c r="B2" s="4" t="s">
        <v>981</v>
      </c>
      <c r="C2" s="4" t="s">
        <v>982</v>
      </c>
      <c r="D2" s="4" t="s">
        <v>675</v>
      </c>
      <c r="E2" s="4" t="s">
        <v>1033</v>
      </c>
      <c r="F2" s="4" t="s">
        <v>1034</v>
      </c>
      <c r="G2" s="4" t="s">
        <v>16</v>
      </c>
      <c r="H2">
        <v>1</v>
      </c>
    </row>
    <row r="3" spans="1:8" ht="34.5" customHeight="1" thickBot="1">
      <c r="A3" s="3">
        <f>SUBTOTAL(3,$B$2:B3)</f>
        <v>2</v>
      </c>
      <c r="B3" s="5" t="s">
        <v>983</v>
      </c>
      <c r="C3" s="5" t="s">
        <v>982</v>
      </c>
      <c r="D3" s="5" t="s">
        <v>591</v>
      </c>
      <c r="E3" s="5" t="s">
        <v>1035</v>
      </c>
      <c r="F3" s="5" t="s">
        <v>1036</v>
      </c>
      <c r="G3" s="5" t="s">
        <v>16</v>
      </c>
      <c r="H3">
        <v>1</v>
      </c>
    </row>
    <row r="4" spans="1:8" ht="34.5" customHeight="1" thickBot="1">
      <c r="A4" s="3">
        <f>SUBTOTAL(3,$B$2:B4)</f>
        <v>3</v>
      </c>
      <c r="B4" s="4" t="s">
        <v>984</v>
      </c>
      <c r="C4" s="4" t="s">
        <v>982</v>
      </c>
      <c r="D4" s="4" t="s">
        <v>591</v>
      </c>
      <c r="E4" s="4" t="s">
        <v>1037</v>
      </c>
      <c r="F4" s="4" t="s">
        <v>1038</v>
      </c>
      <c r="G4" s="4" t="s">
        <v>16</v>
      </c>
      <c r="H4">
        <v>1</v>
      </c>
    </row>
    <row r="5" spans="1:8" ht="34.5" customHeight="1" thickBot="1">
      <c r="A5" s="3">
        <f>SUBTOTAL(3,$B$2:B5)</f>
        <v>4</v>
      </c>
      <c r="B5" s="5" t="s">
        <v>985</v>
      </c>
      <c r="C5" s="5" t="s">
        <v>982</v>
      </c>
      <c r="D5" s="5" t="s">
        <v>591</v>
      </c>
      <c r="E5" s="5" t="s">
        <v>1039</v>
      </c>
      <c r="F5" s="5" t="s">
        <v>1040</v>
      </c>
      <c r="G5" s="5" t="s">
        <v>12</v>
      </c>
      <c r="H5">
        <v>1</v>
      </c>
    </row>
    <row r="6" spans="1:8" ht="34.5" customHeight="1" thickBot="1">
      <c r="A6" s="3">
        <f>SUBTOTAL(3,$B$2:B6)</f>
        <v>5</v>
      </c>
      <c r="B6" s="4" t="s">
        <v>986</v>
      </c>
      <c r="C6" s="4" t="s">
        <v>982</v>
      </c>
      <c r="D6" s="4" t="s">
        <v>9</v>
      </c>
      <c r="E6" s="4" t="s">
        <v>1041</v>
      </c>
      <c r="F6" s="4" t="s">
        <v>1042</v>
      </c>
      <c r="G6" s="4" t="s">
        <v>23</v>
      </c>
      <c r="H6">
        <v>1</v>
      </c>
    </row>
    <row r="7" spans="1:8" ht="34.5" customHeight="1" thickBot="1">
      <c r="A7" s="3">
        <f>SUBTOTAL(3,$B$2:B7)</f>
        <v>6</v>
      </c>
      <c r="B7" s="5" t="s">
        <v>987</v>
      </c>
      <c r="C7" s="5" t="s">
        <v>982</v>
      </c>
      <c r="D7" s="5" t="s">
        <v>9</v>
      </c>
      <c r="E7" s="5" t="s">
        <v>1043</v>
      </c>
      <c r="F7" s="5" t="s">
        <v>1044</v>
      </c>
      <c r="G7" s="5" t="s">
        <v>23</v>
      </c>
      <c r="H7">
        <v>1</v>
      </c>
    </row>
    <row r="8" spans="1:8" ht="34.5" customHeight="1" thickBot="1">
      <c r="A8" s="3">
        <f>SUBTOTAL(3,$B$2:B8)</f>
        <v>7</v>
      </c>
      <c r="B8" s="4" t="s">
        <v>988</v>
      </c>
      <c r="C8" s="4" t="s">
        <v>982</v>
      </c>
      <c r="D8" s="4" t="s">
        <v>9</v>
      </c>
      <c r="E8" s="4" t="s">
        <v>1045</v>
      </c>
      <c r="F8" s="4" t="s">
        <v>1046</v>
      </c>
      <c r="G8" s="4" t="s">
        <v>23</v>
      </c>
      <c r="H8">
        <v>1</v>
      </c>
    </row>
    <row r="9" spans="1:8" ht="34.5" customHeight="1" thickBot="1">
      <c r="A9" s="3">
        <f>SUBTOTAL(3,$B$2:B9)</f>
        <v>8</v>
      </c>
      <c r="B9" s="5" t="s">
        <v>989</v>
      </c>
      <c r="C9" s="5" t="s">
        <v>982</v>
      </c>
      <c r="D9" s="5" t="s">
        <v>9</v>
      </c>
      <c r="E9" s="5" t="s">
        <v>1047</v>
      </c>
      <c r="F9" s="5" t="s">
        <v>1048</v>
      </c>
      <c r="G9" s="5" t="s">
        <v>23</v>
      </c>
      <c r="H9">
        <v>1</v>
      </c>
    </row>
    <row r="10" spans="1:8" ht="34.5" customHeight="1" thickBot="1">
      <c r="A10" s="3">
        <f>SUBTOTAL(3,$B$2:B10)</f>
        <v>9</v>
      </c>
      <c r="B10" s="4" t="s">
        <v>990</v>
      </c>
      <c r="C10" s="4" t="s">
        <v>982</v>
      </c>
      <c r="D10" s="4" t="s">
        <v>9</v>
      </c>
      <c r="E10" s="4" t="s">
        <v>1049</v>
      </c>
      <c r="F10" s="4" t="s">
        <v>1050</v>
      </c>
      <c r="G10" s="4" t="s">
        <v>23</v>
      </c>
      <c r="H10">
        <v>1</v>
      </c>
    </row>
    <row r="11" spans="1:8" ht="34.5" customHeight="1" thickBot="1">
      <c r="A11" s="3">
        <f>SUBTOTAL(3,$B$2:B11)</f>
        <v>10</v>
      </c>
      <c r="B11" s="5" t="s">
        <v>991</v>
      </c>
      <c r="C11" s="5" t="s">
        <v>982</v>
      </c>
      <c r="D11" s="5" t="s">
        <v>9</v>
      </c>
      <c r="E11" s="5" t="s">
        <v>1051</v>
      </c>
      <c r="F11" s="5" t="s">
        <v>1052</v>
      </c>
      <c r="G11" s="5" t="s">
        <v>12</v>
      </c>
      <c r="H11">
        <v>1</v>
      </c>
    </row>
    <row r="12" spans="1:8" ht="34.5" customHeight="1" thickBot="1">
      <c r="A12" s="3">
        <f>SUBTOTAL(3,$B$2:B12)</f>
        <v>11</v>
      </c>
      <c r="B12" s="4" t="s">
        <v>992</v>
      </c>
      <c r="C12" s="4" t="s">
        <v>982</v>
      </c>
      <c r="D12" s="4" t="s">
        <v>9</v>
      </c>
      <c r="E12" s="4" t="s">
        <v>1053</v>
      </c>
      <c r="F12" s="4" t="s">
        <v>1054</v>
      </c>
      <c r="G12" s="4" t="s">
        <v>23</v>
      </c>
      <c r="H12">
        <v>1</v>
      </c>
    </row>
    <row r="13" spans="1:8" ht="34.5" customHeight="1" thickBot="1">
      <c r="A13" s="3">
        <f>SUBTOTAL(3,$B$2:B13)</f>
        <v>12</v>
      </c>
      <c r="B13" s="5" t="s">
        <v>993</v>
      </c>
      <c r="C13" s="5" t="s">
        <v>982</v>
      </c>
      <c r="D13" s="5" t="s">
        <v>9</v>
      </c>
      <c r="E13" s="5" t="s">
        <v>1055</v>
      </c>
      <c r="F13" s="5" t="s">
        <v>1056</v>
      </c>
      <c r="G13" s="5" t="s">
        <v>12</v>
      </c>
      <c r="H13">
        <v>1</v>
      </c>
    </row>
    <row r="14" spans="1:8" ht="34.5" customHeight="1" thickBot="1">
      <c r="A14" s="3">
        <f>SUBTOTAL(3,$B$2:B14)</f>
        <v>13</v>
      </c>
      <c r="B14" s="4" t="s">
        <v>994</v>
      </c>
      <c r="C14" s="4" t="s">
        <v>982</v>
      </c>
      <c r="D14" s="4" t="s">
        <v>9</v>
      </c>
      <c r="E14" s="4" t="s">
        <v>1057</v>
      </c>
      <c r="F14" s="4" t="s">
        <v>1058</v>
      </c>
      <c r="G14" s="4" t="s">
        <v>23</v>
      </c>
      <c r="H14">
        <v>1</v>
      </c>
    </row>
    <row r="15" spans="1:8" ht="34.5" customHeight="1" thickBot="1">
      <c r="A15" s="3">
        <f>SUBTOTAL(3,$B$2:B15)</f>
        <v>14</v>
      </c>
      <c r="B15" s="5" t="s">
        <v>995</v>
      </c>
      <c r="C15" s="5" t="s">
        <v>982</v>
      </c>
      <c r="D15" s="5" t="s">
        <v>9</v>
      </c>
      <c r="E15" s="5" t="s">
        <v>1059</v>
      </c>
      <c r="F15" s="5" t="s">
        <v>1060</v>
      </c>
      <c r="G15" s="5" t="s">
        <v>12</v>
      </c>
      <c r="H15">
        <v>1</v>
      </c>
    </row>
    <row r="16" spans="1:8" ht="34.5" customHeight="1" thickBot="1">
      <c r="A16" s="3">
        <f>SUBTOTAL(3,$B$2:B16)</f>
        <v>15</v>
      </c>
      <c r="B16" s="4" t="s">
        <v>996</v>
      </c>
      <c r="C16" s="4" t="s">
        <v>982</v>
      </c>
      <c r="D16" s="4" t="s">
        <v>9</v>
      </c>
      <c r="E16" s="4" t="s">
        <v>1061</v>
      </c>
      <c r="F16" s="4" t="s">
        <v>1062</v>
      </c>
      <c r="G16" s="4" t="s">
        <v>23</v>
      </c>
      <c r="H16">
        <v>1</v>
      </c>
    </row>
    <row r="17" spans="1:8" ht="34.5" customHeight="1" thickBot="1">
      <c r="A17" s="3">
        <f>SUBTOTAL(3,$B$2:B17)</f>
        <v>16</v>
      </c>
      <c r="B17" s="5" t="s">
        <v>997</v>
      </c>
      <c r="C17" s="5" t="s">
        <v>982</v>
      </c>
      <c r="D17" s="5" t="s">
        <v>9</v>
      </c>
      <c r="E17" s="5" t="s">
        <v>1063</v>
      </c>
      <c r="F17" s="5" t="s">
        <v>1064</v>
      </c>
      <c r="G17" s="5" t="s">
        <v>12</v>
      </c>
      <c r="H17">
        <v>1</v>
      </c>
    </row>
    <row r="18" spans="1:8" ht="34.5" customHeight="1" thickBot="1">
      <c r="A18" s="3">
        <f>SUBTOTAL(3,$B$2:B18)</f>
        <v>17</v>
      </c>
      <c r="B18" s="4" t="s">
        <v>998</v>
      </c>
      <c r="C18" s="4" t="s">
        <v>982</v>
      </c>
      <c r="D18" s="4" t="s">
        <v>9</v>
      </c>
      <c r="E18" s="4" t="s">
        <v>1065</v>
      </c>
      <c r="F18" s="4" t="s">
        <v>1066</v>
      </c>
      <c r="G18" s="4" t="s">
        <v>23</v>
      </c>
      <c r="H18">
        <v>1</v>
      </c>
    </row>
    <row r="19" spans="1:8" ht="34.5" customHeight="1" thickBot="1">
      <c r="A19" s="3">
        <f>SUBTOTAL(3,$B$2:B19)</f>
        <v>18</v>
      </c>
      <c r="B19" s="5" t="s">
        <v>999</v>
      </c>
      <c r="C19" s="5" t="s">
        <v>982</v>
      </c>
      <c r="D19" s="5" t="s">
        <v>9</v>
      </c>
      <c r="E19" s="5" t="s">
        <v>1067</v>
      </c>
      <c r="F19" s="5" t="s">
        <v>1068</v>
      </c>
      <c r="G19" s="5" t="s">
        <v>135</v>
      </c>
      <c r="H19">
        <v>1</v>
      </c>
    </row>
    <row r="20" spans="1:8" ht="34.5" customHeight="1" thickBot="1">
      <c r="A20" s="3">
        <f>SUBTOTAL(3,$B$2:B20)</f>
        <v>19</v>
      </c>
      <c r="B20" s="4" t="s">
        <v>1000</v>
      </c>
      <c r="C20" s="4" t="s">
        <v>982</v>
      </c>
      <c r="D20" s="4" t="s">
        <v>9</v>
      </c>
      <c r="E20" s="4" t="s">
        <v>1069</v>
      </c>
      <c r="F20" s="4" t="s">
        <v>1070</v>
      </c>
      <c r="G20" s="4" t="s">
        <v>23</v>
      </c>
      <c r="H20">
        <v>1</v>
      </c>
    </row>
    <row r="21" spans="1:8" ht="34.5" customHeight="1" thickBot="1">
      <c r="A21" s="3">
        <f>SUBTOTAL(3,$B$2:B21)</f>
        <v>20</v>
      </c>
      <c r="B21" s="5" t="s">
        <v>1001</v>
      </c>
      <c r="C21" s="5" t="s">
        <v>982</v>
      </c>
      <c r="D21" s="5" t="s">
        <v>9</v>
      </c>
      <c r="E21" s="5" t="s">
        <v>1071</v>
      </c>
      <c r="F21" s="5" t="s">
        <v>1072</v>
      </c>
      <c r="G21" s="5" t="s">
        <v>12</v>
      </c>
      <c r="H21">
        <v>1</v>
      </c>
    </row>
    <row r="22" spans="1:8" ht="34.5" customHeight="1" thickBot="1">
      <c r="A22" s="3">
        <f>SUBTOTAL(3,$B$2:B22)</f>
        <v>21</v>
      </c>
      <c r="B22" s="4" t="s">
        <v>1002</v>
      </c>
      <c r="C22" s="4" t="s">
        <v>982</v>
      </c>
      <c r="D22" s="4" t="s">
        <v>9</v>
      </c>
      <c r="E22" s="4" t="s">
        <v>1073</v>
      </c>
      <c r="F22" s="4" t="s">
        <v>1074</v>
      </c>
      <c r="G22" s="4" t="s">
        <v>12</v>
      </c>
      <c r="H22">
        <v>1</v>
      </c>
    </row>
    <row r="23" spans="1:8" ht="34.5" customHeight="1" thickBot="1">
      <c r="A23" s="3">
        <f>SUBTOTAL(3,$B$2:B23)</f>
        <v>22</v>
      </c>
      <c r="B23" s="5" t="s">
        <v>1003</v>
      </c>
      <c r="C23" s="5" t="s">
        <v>982</v>
      </c>
      <c r="D23" s="5" t="s">
        <v>9</v>
      </c>
      <c r="E23" s="5" t="s">
        <v>1075</v>
      </c>
      <c r="F23" s="5" t="s">
        <v>1076</v>
      </c>
      <c r="G23" s="5" t="s">
        <v>12</v>
      </c>
      <c r="H23">
        <v>1</v>
      </c>
    </row>
    <row r="24" spans="1:8" ht="34.5" customHeight="1" thickBot="1">
      <c r="A24" s="3">
        <f>SUBTOTAL(3,$B$2:B24)</f>
        <v>23</v>
      </c>
      <c r="B24" s="4" t="s">
        <v>1004</v>
      </c>
      <c r="C24" s="4" t="s">
        <v>982</v>
      </c>
      <c r="D24" s="4" t="s">
        <v>9</v>
      </c>
      <c r="E24" s="4" t="s">
        <v>1077</v>
      </c>
      <c r="F24" s="4" t="s">
        <v>1078</v>
      </c>
      <c r="G24" s="4" t="s">
        <v>12</v>
      </c>
      <c r="H24">
        <v>1</v>
      </c>
    </row>
    <row r="25" spans="1:8" ht="34.5" customHeight="1" thickBot="1">
      <c r="A25" s="3">
        <f>SUBTOTAL(3,$B$2:B25)</f>
        <v>24</v>
      </c>
      <c r="B25" s="5" t="s">
        <v>1005</v>
      </c>
      <c r="C25" s="5" t="s">
        <v>982</v>
      </c>
      <c r="D25" s="5" t="s">
        <v>9</v>
      </c>
      <c r="E25" s="5" t="s">
        <v>1079</v>
      </c>
      <c r="F25" s="5" t="s">
        <v>1080</v>
      </c>
      <c r="G25" s="5" t="s">
        <v>23</v>
      </c>
      <c r="H25">
        <v>1</v>
      </c>
    </row>
    <row r="26" spans="1:8" ht="34.5" customHeight="1" thickBot="1">
      <c r="A26" s="3">
        <f>SUBTOTAL(3,$B$2:B26)</f>
        <v>25</v>
      </c>
      <c r="B26" s="4" t="s">
        <v>1006</v>
      </c>
      <c r="C26" s="4" t="s">
        <v>982</v>
      </c>
      <c r="D26" s="4" t="s">
        <v>9</v>
      </c>
      <c r="E26" s="4" t="s">
        <v>1081</v>
      </c>
      <c r="F26" s="4" t="s">
        <v>1082</v>
      </c>
      <c r="G26" s="4" t="s">
        <v>23</v>
      </c>
      <c r="H26">
        <v>1</v>
      </c>
    </row>
    <row r="27" spans="1:8" ht="34.5" customHeight="1" thickBot="1">
      <c r="A27" s="3">
        <f>SUBTOTAL(3,$B$2:B27)</f>
        <v>26</v>
      </c>
      <c r="B27" s="5" t="s">
        <v>1007</v>
      </c>
      <c r="C27" s="5" t="s">
        <v>982</v>
      </c>
      <c r="D27" s="5" t="s">
        <v>9</v>
      </c>
      <c r="E27" s="5" t="s">
        <v>1083</v>
      </c>
      <c r="F27" s="5" t="s">
        <v>1084</v>
      </c>
      <c r="G27" s="5" t="s">
        <v>12</v>
      </c>
      <c r="H27">
        <v>1</v>
      </c>
    </row>
    <row r="28" spans="1:8" ht="34.5" customHeight="1" thickBot="1">
      <c r="A28" s="3">
        <f>SUBTOTAL(3,$B$2:B28)</f>
        <v>27</v>
      </c>
      <c r="B28" s="4" t="s">
        <v>1008</v>
      </c>
      <c r="C28" s="4" t="s">
        <v>982</v>
      </c>
      <c r="D28" s="4" t="s">
        <v>9</v>
      </c>
      <c r="E28" s="4" t="s">
        <v>1085</v>
      </c>
      <c r="F28" s="4" t="s">
        <v>1086</v>
      </c>
      <c r="G28" s="4" t="s">
        <v>12</v>
      </c>
      <c r="H28">
        <v>1</v>
      </c>
    </row>
    <row r="29" spans="1:8" ht="34.5" customHeight="1" thickBot="1">
      <c r="A29" s="3">
        <f>SUBTOTAL(3,$B$2:B29)</f>
        <v>28</v>
      </c>
      <c r="B29" s="5" t="s">
        <v>1009</v>
      </c>
      <c r="C29" s="5" t="s">
        <v>982</v>
      </c>
      <c r="D29" s="5" t="s">
        <v>9</v>
      </c>
      <c r="E29" s="5" t="s">
        <v>1087</v>
      </c>
      <c r="F29" s="5" t="s">
        <v>1088</v>
      </c>
      <c r="G29" s="5" t="s">
        <v>23</v>
      </c>
      <c r="H29">
        <v>1</v>
      </c>
    </row>
    <row r="30" spans="1:8" ht="34.5" customHeight="1" thickBot="1">
      <c r="A30" s="3">
        <f>SUBTOTAL(3,$B$2:B30)</f>
        <v>29</v>
      </c>
      <c r="B30" s="4" t="s">
        <v>1010</v>
      </c>
      <c r="C30" s="4" t="s">
        <v>982</v>
      </c>
      <c r="D30" s="4" t="s">
        <v>9</v>
      </c>
      <c r="E30" s="4" t="s">
        <v>1089</v>
      </c>
      <c r="F30" s="4" t="s">
        <v>1090</v>
      </c>
      <c r="G30" s="4" t="s">
        <v>23</v>
      </c>
      <c r="H30">
        <v>1</v>
      </c>
    </row>
    <row r="31" spans="1:8" ht="34.5" customHeight="1" thickBot="1">
      <c r="A31" s="3">
        <f>SUBTOTAL(3,$B$2:B31)</f>
        <v>30</v>
      </c>
      <c r="B31" s="5" t="s">
        <v>1011</v>
      </c>
      <c r="C31" s="5" t="s">
        <v>982</v>
      </c>
      <c r="D31" s="5" t="s">
        <v>9</v>
      </c>
      <c r="E31" s="5" t="s">
        <v>1091</v>
      </c>
      <c r="F31" s="5" t="s">
        <v>1092</v>
      </c>
      <c r="G31" s="5" t="s">
        <v>23</v>
      </c>
      <c r="H31">
        <v>1</v>
      </c>
    </row>
    <row r="32" spans="1:8" ht="34.5" customHeight="1" thickBot="1">
      <c r="A32" s="3">
        <f>SUBTOTAL(3,$B$2:B32)</f>
        <v>31</v>
      </c>
      <c r="B32" s="4" t="s">
        <v>1012</v>
      </c>
      <c r="C32" s="4" t="s">
        <v>982</v>
      </c>
      <c r="D32" s="4" t="s">
        <v>9</v>
      </c>
      <c r="E32" s="4" t="s">
        <v>1093</v>
      </c>
      <c r="F32" s="4" t="s">
        <v>1094</v>
      </c>
      <c r="G32" s="4" t="s">
        <v>12</v>
      </c>
      <c r="H32">
        <v>1</v>
      </c>
    </row>
    <row r="33" spans="1:8" ht="34.5" customHeight="1" thickBot="1">
      <c r="A33" s="3">
        <f>SUBTOTAL(3,$B$2:B33)</f>
        <v>32</v>
      </c>
      <c r="B33" s="5" t="s">
        <v>1013</v>
      </c>
      <c r="C33" s="5" t="s">
        <v>982</v>
      </c>
      <c r="D33" s="5" t="s">
        <v>9</v>
      </c>
      <c r="E33" s="5" t="s">
        <v>1095</v>
      </c>
      <c r="F33" s="5" t="s">
        <v>1096</v>
      </c>
      <c r="G33" s="5" t="s">
        <v>12</v>
      </c>
      <c r="H33">
        <v>1</v>
      </c>
    </row>
    <row r="34" spans="1:8" ht="34.5" customHeight="1" thickBot="1">
      <c r="A34" s="3">
        <f>SUBTOTAL(3,$B$2:B34)</f>
        <v>33</v>
      </c>
      <c r="B34" s="4" t="s">
        <v>1014</v>
      </c>
      <c r="C34" s="4" t="s">
        <v>982</v>
      </c>
      <c r="D34" s="4" t="s">
        <v>9</v>
      </c>
      <c r="E34" s="4" t="s">
        <v>1097</v>
      </c>
      <c r="F34" s="4" t="s">
        <v>1098</v>
      </c>
      <c r="G34" s="4" t="s">
        <v>23</v>
      </c>
      <c r="H34">
        <v>1</v>
      </c>
    </row>
    <row r="35" spans="1:8" ht="34.5" customHeight="1" thickBot="1">
      <c r="A35" s="3">
        <f>SUBTOTAL(3,$B$2:B35)</f>
        <v>34</v>
      </c>
      <c r="B35" s="5" t="s">
        <v>1015</v>
      </c>
      <c r="C35" s="5" t="s">
        <v>982</v>
      </c>
      <c r="D35" s="5" t="s">
        <v>9</v>
      </c>
      <c r="E35" s="5" t="s">
        <v>1099</v>
      </c>
      <c r="F35" s="5" t="s">
        <v>1100</v>
      </c>
      <c r="G35" s="5" t="s">
        <v>23</v>
      </c>
      <c r="H35">
        <v>1</v>
      </c>
    </row>
    <row r="36" spans="1:8" ht="34.5" customHeight="1" thickBot="1">
      <c r="A36" s="3">
        <f>SUBTOTAL(3,$B$2:B36)</f>
        <v>35</v>
      </c>
      <c r="B36" s="4" t="s">
        <v>1016</v>
      </c>
      <c r="C36" s="4" t="s">
        <v>982</v>
      </c>
      <c r="D36" s="4" t="s">
        <v>9</v>
      </c>
      <c r="E36" s="4" t="s">
        <v>1101</v>
      </c>
      <c r="F36" s="4" t="s">
        <v>1102</v>
      </c>
      <c r="G36" s="4" t="s">
        <v>12</v>
      </c>
      <c r="H36">
        <v>1</v>
      </c>
    </row>
    <row r="37" spans="1:8" ht="34.5" customHeight="1" thickBot="1">
      <c r="A37" s="3">
        <f>SUBTOTAL(3,$B$2:B37)</f>
        <v>36</v>
      </c>
      <c r="B37" s="5" t="s">
        <v>1017</v>
      </c>
      <c r="C37" s="5" t="s">
        <v>982</v>
      </c>
      <c r="D37" s="5" t="s">
        <v>9</v>
      </c>
      <c r="E37" s="5" t="s">
        <v>1103</v>
      </c>
      <c r="F37" s="5" t="s">
        <v>1104</v>
      </c>
      <c r="G37" s="5" t="s">
        <v>23</v>
      </c>
      <c r="H37">
        <v>1</v>
      </c>
    </row>
    <row r="38" spans="1:8" ht="34.5" customHeight="1" thickBot="1">
      <c r="A38" s="3">
        <f>SUBTOTAL(3,$B$2:B38)</f>
        <v>37</v>
      </c>
      <c r="B38" s="4" t="s">
        <v>1018</v>
      </c>
      <c r="C38" s="4" t="s">
        <v>982</v>
      </c>
      <c r="D38" s="4" t="s">
        <v>9</v>
      </c>
      <c r="E38" s="4" t="s">
        <v>1105</v>
      </c>
      <c r="F38" s="4" t="s">
        <v>1106</v>
      </c>
      <c r="G38" s="4" t="s">
        <v>23</v>
      </c>
      <c r="H38">
        <v>1</v>
      </c>
    </row>
    <row r="39" spans="1:8" ht="34.5" customHeight="1" thickBot="1">
      <c r="A39" s="3">
        <f>SUBTOTAL(3,$B$2:B39)</f>
        <v>38</v>
      </c>
      <c r="B39" s="5" t="s">
        <v>1019</v>
      </c>
      <c r="C39" s="5" t="s">
        <v>982</v>
      </c>
      <c r="D39" s="5" t="s">
        <v>9</v>
      </c>
      <c r="E39" s="5" t="s">
        <v>1107</v>
      </c>
      <c r="F39" s="5" t="s">
        <v>1108</v>
      </c>
      <c r="G39" s="5" t="s">
        <v>12</v>
      </c>
      <c r="H39">
        <v>1</v>
      </c>
    </row>
    <row r="40" spans="1:8" ht="34.5" customHeight="1" thickBot="1">
      <c r="A40" s="3">
        <f>SUBTOTAL(3,$B$2:B40)</f>
        <v>39</v>
      </c>
      <c r="B40" s="4" t="s">
        <v>1020</v>
      </c>
      <c r="C40" s="4" t="s">
        <v>982</v>
      </c>
      <c r="D40" s="4" t="s">
        <v>9</v>
      </c>
      <c r="E40" s="4" t="s">
        <v>1109</v>
      </c>
      <c r="F40" s="4" t="s">
        <v>1110</v>
      </c>
      <c r="G40" s="4" t="s">
        <v>23</v>
      </c>
      <c r="H40">
        <v>1</v>
      </c>
    </row>
    <row r="41" spans="1:8" ht="34.5" customHeight="1" thickBot="1">
      <c r="A41" s="3">
        <f>SUBTOTAL(3,$B$2:B41)</f>
        <v>40</v>
      </c>
      <c r="B41" s="5" t="s">
        <v>1021</v>
      </c>
      <c r="C41" s="5" t="s">
        <v>982</v>
      </c>
      <c r="D41" s="5" t="s">
        <v>9</v>
      </c>
      <c r="E41" s="5" t="s">
        <v>1111</v>
      </c>
      <c r="F41" s="5" t="s">
        <v>1112</v>
      </c>
      <c r="G41" s="5" t="s">
        <v>23</v>
      </c>
      <c r="H41">
        <v>1</v>
      </c>
    </row>
    <row r="42" spans="1:8" ht="34.5" customHeight="1" thickBot="1">
      <c r="A42" s="3">
        <f>SUBTOTAL(3,$B$2:B42)</f>
        <v>41</v>
      </c>
      <c r="B42" s="4" t="s">
        <v>1022</v>
      </c>
      <c r="C42" s="4" t="s">
        <v>982</v>
      </c>
      <c r="D42" s="4" t="s">
        <v>9</v>
      </c>
      <c r="E42" s="4" t="s">
        <v>1113</v>
      </c>
      <c r="F42" s="4" t="s">
        <v>1114</v>
      </c>
      <c r="G42" s="4" t="s">
        <v>16</v>
      </c>
      <c r="H42">
        <v>1</v>
      </c>
    </row>
    <row r="43" spans="1:8" ht="34.5" customHeight="1" thickBot="1">
      <c r="A43" s="3">
        <f>SUBTOTAL(3,$B$2:B43)</f>
        <v>42</v>
      </c>
      <c r="B43" s="5" t="s">
        <v>1023</v>
      </c>
      <c r="C43" s="5" t="s">
        <v>982</v>
      </c>
      <c r="D43" s="5" t="s">
        <v>9</v>
      </c>
      <c r="E43" s="5" t="s">
        <v>1115</v>
      </c>
      <c r="F43" s="5" t="s">
        <v>1116</v>
      </c>
      <c r="G43" s="5" t="s">
        <v>16</v>
      </c>
      <c r="H43">
        <v>1</v>
      </c>
    </row>
    <row r="44" spans="1:8" ht="34.5" customHeight="1" thickBot="1">
      <c r="A44" s="3">
        <f>SUBTOTAL(3,$B$2:B44)</f>
        <v>43</v>
      </c>
      <c r="B44" s="4" t="s">
        <v>1024</v>
      </c>
      <c r="C44" s="4" t="s">
        <v>982</v>
      </c>
      <c r="D44" s="4" t="s">
        <v>9</v>
      </c>
      <c r="E44" s="4" t="s">
        <v>1117</v>
      </c>
      <c r="F44" s="4" t="s">
        <v>573</v>
      </c>
      <c r="G44" s="4" t="s">
        <v>23</v>
      </c>
      <c r="H44">
        <v>1</v>
      </c>
    </row>
    <row r="45" spans="1:8" ht="34.5" customHeight="1" thickBot="1">
      <c r="A45" s="3">
        <f>SUBTOTAL(3,$B$2:B45)</f>
        <v>44</v>
      </c>
      <c r="B45" s="5" t="s">
        <v>1025</v>
      </c>
      <c r="C45" s="5" t="s">
        <v>982</v>
      </c>
      <c r="D45" s="5" t="s">
        <v>9</v>
      </c>
      <c r="E45" s="5" t="s">
        <v>1118</v>
      </c>
      <c r="F45" s="5" t="s">
        <v>1119</v>
      </c>
      <c r="G45" s="5" t="s">
        <v>23</v>
      </c>
      <c r="H45">
        <v>1</v>
      </c>
    </row>
    <row r="46" spans="1:8" ht="34.5" customHeight="1" thickBot="1">
      <c r="A46" s="3">
        <f>SUBTOTAL(3,$B$2:B46)</f>
        <v>45</v>
      </c>
      <c r="B46" s="4" t="s">
        <v>1026</v>
      </c>
      <c r="C46" s="4" t="s">
        <v>982</v>
      </c>
      <c r="D46" s="4" t="s">
        <v>9</v>
      </c>
      <c r="E46" s="4" t="s">
        <v>1120</v>
      </c>
      <c r="F46" s="4" t="s">
        <v>1121</v>
      </c>
      <c r="G46" s="4" t="s">
        <v>12</v>
      </c>
      <c r="H46">
        <v>1</v>
      </c>
    </row>
    <row r="47" spans="1:8" ht="34.5" customHeight="1" thickBot="1">
      <c r="A47" s="3">
        <f>SUBTOTAL(3,$B$2:B47)</f>
        <v>46</v>
      </c>
      <c r="B47" s="5" t="s">
        <v>1027</v>
      </c>
      <c r="C47" s="5" t="s">
        <v>982</v>
      </c>
      <c r="D47" s="5" t="s">
        <v>9</v>
      </c>
      <c r="E47" s="5" t="s">
        <v>1122</v>
      </c>
      <c r="F47" s="5" t="s">
        <v>1123</v>
      </c>
      <c r="G47" s="5" t="s">
        <v>16</v>
      </c>
      <c r="H47">
        <v>1</v>
      </c>
    </row>
    <row r="48" spans="1:8" ht="34.5" customHeight="1" thickBot="1">
      <c r="A48" s="3">
        <f>SUBTOTAL(3,$B$2:B48)</f>
        <v>47</v>
      </c>
      <c r="B48" s="4" t="s">
        <v>1028</v>
      </c>
      <c r="C48" s="4" t="s">
        <v>982</v>
      </c>
      <c r="D48" s="4" t="s">
        <v>9</v>
      </c>
      <c r="E48" s="4" t="s">
        <v>1124</v>
      </c>
      <c r="F48" s="4" t="s">
        <v>1125</v>
      </c>
      <c r="G48" s="4" t="s">
        <v>16</v>
      </c>
      <c r="H48">
        <v>1</v>
      </c>
    </row>
    <row r="49" spans="1:8" ht="34.5" customHeight="1" thickBot="1">
      <c r="A49" s="3">
        <f>SUBTOTAL(3,$B$2:B49)</f>
        <v>48</v>
      </c>
      <c r="B49" s="5" t="s">
        <v>1029</v>
      </c>
      <c r="C49" s="5" t="s">
        <v>982</v>
      </c>
      <c r="D49" s="5" t="s">
        <v>9</v>
      </c>
      <c r="E49" s="5" t="s">
        <v>1126</v>
      </c>
      <c r="F49" s="5" t="s">
        <v>1127</v>
      </c>
      <c r="G49" s="5" t="s">
        <v>23</v>
      </c>
      <c r="H49">
        <v>1</v>
      </c>
    </row>
    <row r="50" spans="1:8" ht="34.5" customHeight="1" thickBot="1">
      <c r="A50" s="3">
        <f>SUBTOTAL(3,$B$2:B50)</f>
        <v>49</v>
      </c>
      <c r="B50" s="4" t="s">
        <v>1030</v>
      </c>
      <c r="C50" s="4" t="s">
        <v>982</v>
      </c>
      <c r="D50" s="4" t="s">
        <v>9</v>
      </c>
      <c r="E50" s="4" t="s">
        <v>1128</v>
      </c>
      <c r="F50" s="4" t="s">
        <v>1129</v>
      </c>
      <c r="G50" s="4" t="s">
        <v>12</v>
      </c>
      <c r="H50">
        <v>1</v>
      </c>
    </row>
    <row r="51" spans="1:8" ht="34.5" customHeight="1" thickBot="1">
      <c r="A51" s="3">
        <f>SUBTOTAL(3,$B$2:B51)</f>
        <v>50</v>
      </c>
      <c r="B51" s="5" t="s">
        <v>1031</v>
      </c>
      <c r="C51" s="5" t="s">
        <v>982</v>
      </c>
      <c r="D51" s="5" t="s">
        <v>9</v>
      </c>
      <c r="E51" s="5" t="s">
        <v>1130</v>
      </c>
      <c r="F51" s="5" t="s">
        <v>1131</v>
      </c>
      <c r="G51" s="5" t="s">
        <v>12</v>
      </c>
      <c r="H51">
        <v>1</v>
      </c>
    </row>
    <row r="52" spans="1:8" ht="34.5" customHeight="1" thickBot="1">
      <c r="A52" s="3">
        <f>SUBTOTAL(3,$B$2:B52)</f>
        <v>51</v>
      </c>
      <c r="B52" s="4" t="s">
        <v>1032</v>
      </c>
      <c r="C52" s="4" t="s">
        <v>8</v>
      </c>
      <c r="D52" s="4" t="s">
        <v>9</v>
      </c>
      <c r="E52" s="4" t="s">
        <v>1132</v>
      </c>
      <c r="F52" s="4" t="s">
        <v>1133</v>
      </c>
      <c r="G52" s="4" t="s">
        <v>23</v>
      </c>
      <c r="H52">
        <v>1</v>
      </c>
    </row>
    <row r="53" spans="1:8" ht="34.5" customHeight="1" thickBot="1">
      <c r="A53" s="3">
        <f>SUBTOTAL(3,$B$2:B53)</f>
        <v>52</v>
      </c>
      <c r="B53" s="5" t="s">
        <v>7</v>
      </c>
      <c r="C53" s="5" t="s">
        <v>8</v>
      </c>
      <c r="D53" s="5" t="s">
        <v>9</v>
      </c>
      <c r="E53" s="5" t="s">
        <v>10</v>
      </c>
      <c r="F53" s="5" t="s">
        <v>11</v>
      </c>
      <c r="G53" s="5" t="s">
        <v>12</v>
      </c>
      <c r="H53">
        <v>1</v>
      </c>
    </row>
    <row r="54" spans="1:8" ht="34.5" customHeight="1" thickBot="1">
      <c r="A54" s="3">
        <f>SUBTOTAL(3,$B$2:B54)</f>
        <v>53</v>
      </c>
      <c r="B54" s="4" t="s">
        <v>13</v>
      </c>
      <c r="C54" s="4" t="s">
        <v>8</v>
      </c>
      <c r="D54" s="4" t="s">
        <v>9</v>
      </c>
      <c r="E54" s="4" t="s">
        <v>14</v>
      </c>
      <c r="F54" s="4" t="s">
        <v>15</v>
      </c>
      <c r="G54" s="4" t="s">
        <v>16</v>
      </c>
      <c r="H54">
        <v>1</v>
      </c>
    </row>
    <row r="55" spans="1:8" ht="34.5" customHeight="1" thickBot="1">
      <c r="A55" s="3">
        <f>SUBTOTAL(3,$B$2:B55)</f>
        <v>54</v>
      </c>
      <c r="B55" s="5" t="s">
        <v>17</v>
      </c>
      <c r="C55" s="5" t="s">
        <v>8</v>
      </c>
      <c r="D55" s="5" t="s">
        <v>9</v>
      </c>
      <c r="E55" s="5" t="s">
        <v>18</v>
      </c>
      <c r="F55" s="5" t="s">
        <v>19</v>
      </c>
      <c r="G55" s="5" t="s">
        <v>12</v>
      </c>
      <c r="H55">
        <v>1</v>
      </c>
    </row>
    <row r="56" spans="1:8" ht="34.5" customHeight="1" thickBot="1">
      <c r="A56" s="3">
        <f>SUBTOTAL(3,$B$2:B56)</f>
        <v>55</v>
      </c>
      <c r="B56" s="4" t="s">
        <v>20</v>
      </c>
      <c r="C56" s="4" t="s">
        <v>8</v>
      </c>
      <c r="D56" s="4" t="s">
        <v>9</v>
      </c>
      <c r="E56" s="4" t="s">
        <v>21</v>
      </c>
      <c r="F56" s="4" t="s">
        <v>22</v>
      </c>
      <c r="G56" s="4" t="s">
        <v>23</v>
      </c>
      <c r="H56">
        <v>1</v>
      </c>
    </row>
    <row r="57" spans="1:8" ht="34.5" customHeight="1" thickBot="1">
      <c r="A57" s="3">
        <f>SUBTOTAL(3,$B$2:B57)</f>
        <v>56</v>
      </c>
      <c r="B57" s="5" t="s">
        <v>24</v>
      </c>
      <c r="C57" s="5" t="s">
        <v>8</v>
      </c>
      <c r="D57" s="5" t="s">
        <v>9</v>
      </c>
      <c r="E57" s="5" t="s">
        <v>25</v>
      </c>
      <c r="F57" s="5" t="s">
        <v>26</v>
      </c>
      <c r="G57" s="5" t="s">
        <v>23</v>
      </c>
      <c r="H57">
        <v>1</v>
      </c>
    </row>
    <row r="58" spans="1:8" ht="34.5" customHeight="1" thickBot="1">
      <c r="A58" s="3">
        <f>SUBTOTAL(3,$B$2:B58)</f>
        <v>57</v>
      </c>
      <c r="B58" s="4" t="s">
        <v>27</v>
      </c>
      <c r="C58" s="4" t="s">
        <v>8</v>
      </c>
      <c r="D58" s="4" t="s">
        <v>9</v>
      </c>
      <c r="E58" s="4" t="s">
        <v>28</v>
      </c>
      <c r="F58" s="4" t="s">
        <v>29</v>
      </c>
      <c r="G58" s="4" t="s">
        <v>23</v>
      </c>
      <c r="H58">
        <v>1</v>
      </c>
    </row>
    <row r="59" spans="1:8" ht="34.5" customHeight="1" thickBot="1">
      <c r="A59" s="3">
        <f>SUBTOTAL(3,$B$2:B59)</f>
        <v>58</v>
      </c>
      <c r="B59" s="5" t="s">
        <v>30</v>
      </c>
      <c r="C59" s="5" t="s">
        <v>8</v>
      </c>
      <c r="D59" s="5" t="s">
        <v>9</v>
      </c>
      <c r="E59" s="5" t="s">
        <v>31</v>
      </c>
      <c r="F59" s="5" t="s">
        <v>32</v>
      </c>
      <c r="G59" s="5" t="s">
        <v>12</v>
      </c>
      <c r="H59">
        <v>1</v>
      </c>
    </row>
    <row r="60" spans="1:8" ht="34.5" customHeight="1" thickBot="1">
      <c r="A60" s="3">
        <f>SUBTOTAL(3,$B$2:B60)</f>
        <v>59</v>
      </c>
      <c r="B60" s="4" t="s">
        <v>33</v>
      </c>
      <c r="C60" s="4" t="s">
        <v>8</v>
      </c>
      <c r="D60" s="4" t="s">
        <v>9</v>
      </c>
      <c r="E60" s="4" t="s">
        <v>34</v>
      </c>
      <c r="F60" s="4" t="s">
        <v>35</v>
      </c>
      <c r="G60" s="4" t="s">
        <v>12</v>
      </c>
      <c r="H60">
        <v>1</v>
      </c>
    </row>
    <row r="61" spans="1:8" ht="34.5" customHeight="1" thickBot="1">
      <c r="A61" s="3">
        <f>SUBTOTAL(3,$B$2:B61)</f>
        <v>60</v>
      </c>
      <c r="B61" s="5" t="s">
        <v>36</v>
      </c>
      <c r="C61" s="5" t="s">
        <v>37</v>
      </c>
      <c r="D61" s="5" t="s">
        <v>9</v>
      </c>
      <c r="E61" s="5" t="s">
        <v>38</v>
      </c>
      <c r="F61" s="5" t="s">
        <v>39</v>
      </c>
      <c r="G61" s="5" t="s">
        <v>16</v>
      </c>
      <c r="H61">
        <v>1</v>
      </c>
    </row>
    <row r="62" spans="1:8" ht="34.5" customHeight="1" thickBot="1">
      <c r="A62" s="3">
        <f>SUBTOTAL(3,$B$2:B62)</f>
        <v>61</v>
      </c>
      <c r="B62" s="4" t="s">
        <v>40</v>
      </c>
      <c r="C62" s="4" t="s">
        <v>37</v>
      </c>
      <c r="D62" s="4" t="s">
        <v>9</v>
      </c>
      <c r="E62" s="4" t="s">
        <v>41</v>
      </c>
      <c r="F62" s="4" t="s">
        <v>42</v>
      </c>
      <c r="G62" s="4" t="s">
        <v>12</v>
      </c>
      <c r="H62">
        <v>1</v>
      </c>
    </row>
    <row r="63" spans="1:8" ht="34.5" customHeight="1" thickBot="1">
      <c r="A63" s="3">
        <f>SUBTOTAL(3,$B$2:B63)</f>
        <v>62</v>
      </c>
      <c r="B63" s="5" t="s">
        <v>43</v>
      </c>
      <c r="C63" s="5" t="s">
        <v>37</v>
      </c>
      <c r="D63" s="5" t="s">
        <v>9</v>
      </c>
      <c r="E63" s="5" t="s">
        <v>44</v>
      </c>
      <c r="F63" s="5" t="s">
        <v>45</v>
      </c>
      <c r="G63" s="5" t="s">
        <v>12</v>
      </c>
      <c r="H63">
        <v>1</v>
      </c>
    </row>
    <row r="64" spans="1:8" ht="34.5" customHeight="1" thickBot="1">
      <c r="A64" s="3">
        <f>SUBTOTAL(3,$B$2:B64)</f>
        <v>63</v>
      </c>
      <c r="B64" s="4" t="s">
        <v>47</v>
      </c>
      <c r="C64" s="4" t="s">
        <v>37</v>
      </c>
      <c r="D64" s="4" t="s">
        <v>9</v>
      </c>
      <c r="E64" s="4" t="s">
        <v>48</v>
      </c>
      <c r="F64" s="4" t="s">
        <v>49</v>
      </c>
      <c r="G64" s="4" t="s">
        <v>12</v>
      </c>
      <c r="H64">
        <v>1</v>
      </c>
    </row>
    <row r="65" spans="1:8" ht="34.5" customHeight="1" thickBot="1">
      <c r="A65" s="3">
        <f>SUBTOTAL(3,$B$2:B65)</f>
        <v>64</v>
      </c>
      <c r="B65" s="5" t="s">
        <v>50</v>
      </c>
      <c r="C65" s="5" t="s">
        <v>37</v>
      </c>
      <c r="D65" s="5" t="s">
        <v>9</v>
      </c>
      <c r="E65" s="5" t="s">
        <v>51</v>
      </c>
      <c r="F65" s="5" t="s">
        <v>52</v>
      </c>
      <c r="G65" s="5" t="s">
        <v>53</v>
      </c>
      <c r="H65">
        <v>1</v>
      </c>
    </row>
    <row r="66" spans="1:8" ht="34.5" customHeight="1" thickBot="1">
      <c r="A66" s="3">
        <f>SUBTOTAL(3,$B$2:B66)</f>
        <v>65</v>
      </c>
      <c r="B66" s="4" t="s">
        <v>54</v>
      </c>
      <c r="C66" s="4" t="s">
        <v>37</v>
      </c>
      <c r="D66" s="4" t="s">
        <v>9</v>
      </c>
      <c r="E66" s="4" t="s">
        <v>55</v>
      </c>
      <c r="F66" s="4" t="s">
        <v>56</v>
      </c>
      <c r="G66" s="4" t="s">
        <v>23</v>
      </c>
      <c r="H66">
        <v>1</v>
      </c>
    </row>
    <row r="67" spans="1:8" ht="34.5" customHeight="1" thickBot="1">
      <c r="A67" s="3">
        <f>SUBTOTAL(3,$B$2:B67)</f>
        <v>66</v>
      </c>
      <c r="B67" s="5" t="s">
        <v>57</v>
      </c>
      <c r="C67" s="5" t="s">
        <v>37</v>
      </c>
      <c r="D67" s="5" t="s">
        <v>9</v>
      </c>
      <c r="E67" s="5" t="s">
        <v>58</v>
      </c>
      <c r="F67" s="5" t="s">
        <v>59</v>
      </c>
      <c r="G67" s="5" t="s">
        <v>16</v>
      </c>
      <c r="H67">
        <v>1</v>
      </c>
    </row>
    <row r="68" spans="1:8" ht="34.5" customHeight="1" thickBot="1">
      <c r="A68" s="3">
        <f>SUBTOTAL(3,$B$2:B68)</f>
        <v>67</v>
      </c>
      <c r="B68" s="4" t="s">
        <v>60</v>
      </c>
      <c r="C68" s="4" t="s">
        <v>37</v>
      </c>
      <c r="D68" s="4" t="s">
        <v>9</v>
      </c>
      <c r="E68" s="4" t="s">
        <v>61</v>
      </c>
      <c r="F68" s="4" t="s">
        <v>62</v>
      </c>
      <c r="G68" s="4" t="s">
        <v>23</v>
      </c>
      <c r="H68">
        <v>1</v>
      </c>
    </row>
    <row r="69" spans="1:8" ht="34.5" customHeight="1" thickBot="1">
      <c r="A69" s="3">
        <f>SUBTOTAL(3,$B$2:B69)</f>
        <v>68</v>
      </c>
      <c r="B69" s="5" t="s">
        <v>63</v>
      </c>
      <c r="C69" s="5" t="s">
        <v>37</v>
      </c>
      <c r="D69" s="5" t="s">
        <v>9</v>
      </c>
      <c r="E69" s="5" t="s">
        <v>64</v>
      </c>
      <c r="F69" s="5" t="s">
        <v>65</v>
      </c>
      <c r="G69" s="5" t="s">
        <v>16</v>
      </c>
      <c r="H69">
        <v>1</v>
      </c>
    </row>
    <row r="70" spans="1:8" ht="34.5" customHeight="1" thickBot="1">
      <c r="A70" s="3">
        <f>SUBTOTAL(3,$B$2:B70)</f>
        <v>69</v>
      </c>
      <c r="B70" s="4" t="s">
        <v>66</v>
      </c>
      <c r="C70" s="4" t="s">
        <v>37</v>
      </c>
      <c r="D70" s="4" t="s">
        <v>9</v>
      </c>
      <c r="E70" s="4" t="s">
        <v>67</v>
      </c>
      <c r="F70" s="4" t="s">
        <v>45</v>
      </c>
      <c r="G70" s="4" t="s">
        <v>16</v>
      </c>
      <c r="H70">
        <v>1</v>
      </c>
    </row>
    <row r="71" spans="1:8" ht="34.5" customHeight="1" thickBot="1">
      <c r="A71" s="3">
        <f>SUBTOTAL(3,$B$2:B71)</f>
        <v>70</v>
      </c>
      <c r="B71" s="5" t="s">
        <v>68</v>
      </c>
      <c r="C71" s="5" t="s">
        <v>37</v>
      </c>
      <c r="D71" s="5" t="s">
        <v>9</v>
      </c>
      <c r="E71" s="5" t="s">
        <v>69</v>
      </c>
      <c r="F71" s="5" t="s">
        <v>70</v>
      </c>
      <c r="G71" s="5" t="s">
        <v>23</v>
      </c>
      <c r="H71">
        <v>1</v>
      </c>
    </row>
    <row r="72" spans="1:8" ht="34.5" customHeight="1" thickBot="1">
      <c r="A72" s="3">
        <f>SUBTOTAL(3,$B$2:B72)</f>
        <v>71</v>
      </c>
      <c r="B72" s="4" t="s">
        <v>71</v>
      </c>
      <c r="C72" s="4" t="s">
        <v>37</v>
      </c>
      <c r="D72" s="4" t="s">
        <v>9</v>
      </c>
      <c r="E72" s="4" t="s">
        <v>72</v>
      </c>
      <c r="F72" s="4" t="s">
        <v>73</v>
      </c>
      <c r="G72" s="4" t="s">
        <v>12</v>
      </c>
      <c r="H72">
        <v>1</v>
      </c>
    </row>
    <row r="73" spans="1:8" ht="34.5" customHeight="1" thickBot="1">
      <c r="A73" s="3">
        <f>SUBTOTAL(3,$B$2:B73)</f>
        <v>72</v>
      </c>
      <c r="B73" s="5" t="s">
        <v>74</v>
      </c>
      <c r="C73" s="5" t="s">
        <v>37</v>
      </c>
      <c r="D73" s="5" t="s">
        <v>9</v>
      </c>
      <c r="E73" s="5" t="s">
        <v>75</v>
      </c>
      <c r="F73" s="5" t="s">
        <v>76</v>
      </c>
      <c r="G73" s="5" t="s">
        <v>12</v>
      </c>
      <c r="H73">
        <v>1</v>
      </c>
    </row>
    <row r="74" spans="1:8" ht="34.5" customHeight="1" thickBot="1">
      <c r="A74" s="3">
        <f>SUBTOTAL(3,$B$2:B74)</f>
        <v>73</v>
      </c>
      <c r="B74" s="4" t="s">
        <v>77</v>
      </c>
      <c r="C74" s="4" t="s">
        <v>37</v>
      </c>
      <c r="D74" s="4" t="s">
        <v>9</v>
      </c>
      <c r="E74" s="4" t="s">
        <v>78</v>
      </c>
      <c r="F74" s="4" t="s">
        <v>79</v>
      </c>
      <c r="G74" s="4" t="s">
        <v>12</v>
      </c>
      <c r="H74">
        <v>1</v>
      </c>
    </row>
    <row r="75" spans="1:8" ht="34.5" customHeight="1" thickBot="1">
      <c r="A75" s="3">
        <f>SUBTOTAL(3,$B$2:B75)</f>
        <v>74</v>
      </c>
      <c r="B75" s="5" t="s">
        <v>80</v>
      </c>
      <c r="C75" s="5" t="s">
        <v>37</v>
      </c>
      <c r="D75" s="5" t="s">
        <v>9</v>
      </c>
      <c r="E75" s="5" t="s">
        <v>81</v>
      </c>
      <c r="F75" s="5" t="s">
        <v>82</v>
      </c>
      <c r="G75" s="5" t="s">
        <v>23</v>
      </c>
      <c r="H75">
        <v>1</v>
      </c>
    </row>
    <row r="76" spans="1:8" ht="34.5" customHeight="1" thickBot="1">
      <c r="A76" s="3">
        <f>SUBTOTAL(3,$B$2:B76)</f>
        <v>75</v>
      </c>
      <c r="B76" s="4" t="s">
        <v>83</v>
      </c>
      <c r="C76" s="4" t="s">
        <v>37</v>
      </c>
      <c r="D76" s="4" t="s">
        <v>9</v>
      </c>
      <c r="E76" s="4" t="s">
        <v>84</v>
      </c>
      <c r="F76" s="4" t="s">
        <v>85</v>
      </c>
      <c r="G76" s="4" t="s">
        <v>16</v>
      </c>
      <c r="H76">
        <v>1</v>
      </c>
    </row>
    <row r="77" spans="1:8" ht="34.5" customHeight="1" thickBot="1">
      <c r="A77" s="3">
        <f>SUBTOTAL(3,$B$2:B77)</f>
        <v>76</v>
      </c>
      <c r="B77" s="5" t="s">
        <v>86</v>
      </c>
      <c r="C77" s="5" t="s">
        <v>37</v>
      </c>
      <c r="D77" s="5" t="s">
        <v>9</v>
      </c>
      <c r="E77" s="5" t="s">
        <v>87</v>
      </c>
      <c r="F77" s="5" t="s">
        <v>88</v>
      </c>
      <c r="G77" s="5" t="s">
        <v>16</v>
      </c>
      <c r="H77">
        <v>1</v>
      </c>
    </row>
    <row r="78" spans="1:8" ht="34.5" customHeight="1" thickBot="1">
      <c r="A78" s="3">
        <f>SUBTOTAL(3,$B$2:B78)</f>
        <v>77</v>
      </c>
      <c r="B78" s="4" t="s">
        <v>89</v>
      </c>
      <c r="C78" s="4" t="s">
        <v>37</v>
      </c>
      <c r="D78" s="4" t="s">
        <v>9</v>
      </c>
      <c r="E78" s="4" t="s">
        <v>90</v>
      </c>
      <c r="F78" s="4" t="s">
        <v>91</v>
      </c>
      <c r="G78" s="4" t="s">
        <v>12</v>
      </c>
      <c r="H78">
        <v>1</v>
      </c>
    </row>
    <row r="79" spans="1:8" ht="34.5" customHeight="1" thickBot="1">
      <c r="A79" s="3">
        <f>SUBTOTAL(3,$B$2:B79)</f>
        <v>78</v>
      </c>
      <c r="B79" s="5" t="s">
        <v>92</v>
      </c>
      <c r="C79" s="5" t="s">
        <v>37</v>
      </c>
      <c r="D79" s="5" t="s">
        <v>9</v>
      </c>
      <c r="E79" s="5" t="s">
        <v>93</v>
      </c>
      <c r="F79" s="5" t="s">
        <v>94</v>
      </c>
      <c r="G79" s="5" t="s">
        <v>12</v>
      </c>
      <c r="H79">
        <v>1</v>
      </c>
    </row>
    <row r="80" spans="1:8" ht="34.5" customHeight="1" thickBot="1">
      <c r="A80" s="3">
        <f>SUBTOTAL(3,$B$2:B80)</f>
        <v>79</v>
      </c>
      <c r="B80" s="4" t="s">
        <v>95</v>
      </c>
      <c r="C80" s="4" t="s">
        <v>37</v>
      </c>
      <c r="D80" s="4" t="s">
        <v>9</v>
      </c>
      <c r="E80" s="4" t="s">
        <v>96</v>
      </c>
      <c r="F80" s="4" t="s">
        <v>97</v>
      </c>
      <c r="G80" s="4" t="s">
        <v>23</v>
      </c>
      <c r="H80">
        <v>1</v>
      </c>
    </row>
    <row r="81" spans="1:8" ht="34.5" customHeight="1" thickBot="1">
      <c r="A81" s="3">
        <f>SUBTOTAL(3,$B$2:B81)</f>
        <v>80</v>
      </c>
      <c r="B81" s="5" t="s">
        <v>98</v>
      </c>
      <c r="C81" s="5" t="s">
        <v>37</v>
      </c>
      <c r="D81" s="5" t="s">
        <v>9</v>
      </c>
      <c r="E81" s="5" t="s">
        <v>99</v>
      </c>
      <c r="F81" s="5" t="s">
        <v>100</v>
      </c>
      <c r="G81" s="5" t="s">
        <v>12</v>
      </c>
      <c r="H81">
        <v>1</v>
      </c>
    </row>
    <row r="82" spans="1:8" ht="34.5" customHeight="1" thickBot="1">
      <c r="A82" s="3">
        <f>SUBTOTAL(3,$B$2:B82)</f>
        <v>81</v>
      </c>
      <c r="B82" s="4" t="s">
        <v>101</v>
      </c>
      <c r="C82" s="4" t="s">
        <v>37</v>
      </c>
      <c r="D82" s="4" t="s">
        <v>9</v>
      </c>
      <c r="E82" s="4" t="s">
        <v>102</v>
      </c>
      <c r="F82" s="4" t="s">
        <v>103</v>
      </c>
      <c r="G82" s="4" t="s">
        <v>23</v>
      </c>
      <c r="H82">
        <v>1</v>
      </c>
    </row>
    <row r="83" spans="1:8" ht="34.5" customHeight="1" thickBot="1">
      <c r="A83" s="3">
        <f>SUBTOTAL(3,$B$2:B83)</f>
        <v>82</v>
      </c>
      <c r="B83" s="5" t="s">
        <v>104</v>
      </c>
      <c r="C83" s="5" t="s">
        <v>37</v>
      </c>
      <c r="D83" s="5" t="s">
        <v>9</v>
      </c>
      <c r="E83" s="5" t="s">
        <v>105</v>
      </c>
      <c r="F83" s="5" t="s">
        <v>106</v>
      </c>
      <c r="G83" s="5" t="s">
        <v>12</v>
      </c>
      <c r="H83">
        <v>1</v>
      </c>
    </row>
    <row r="84" spans="1:8" ht="34.5" customHeight="1" thickBot="1">
      <c r="A84" s="3">
        <f>SUBTOTAL(3,$B$2:B84)</f>
        <v>83</v>
      </c>
      <c r="B84" s="4" t="s">
        <v>107</v>
      </c>
      <c r="C84" s="4" t="s">
        <v>37</v>
      </c>
      <c r="D84" s="4" t="s">
        <v>9</v>
      </c>
      <c r="E84" s="4" t="s">
        <v>108</v>
      </c>
      <c r="F84" s="4" t="s">
        <v>109</v>
      </c>
      <c r="G84" s="4" t="s">
        <v>16</v>
      </c>
      <c r="H84">
        <v>1</v>
      </c>
    </row>
    <row r="85" spans="1:8" ht="34.5" customHeight="1" thickBot="1">
      <c r="A85" s="3">
        <f>SUBTOTAL(3,$B$2:B85)</f>
        <v>84</v>
      </c>
      <c r="B85" s="5" t="s">
        <v>110</v>
      </c>
      <c r="C85" s="5" t="s">
        <v>37</v>
      </c>
      <c r="D85" s="5" t="s">
        <v>9</v>
      </c>
      <c r="E85" s="5" t="s">
        <v>111</v>
      </c>
      <c r="F85" s="5" t="s">
        <v>112</v>
      </c>
      <c r="G85" s="5" t="s">
        <v>12</v>
      </c>
      <c r="H85">
        <v>1</v>
      </c>
    </row>
    <row r="86" spans="1:8" ht="34.5" customHeight="1" thickBot="1">
      <c r="A86" s="3">
        <f>SUBTOTAL(3,$B$2:B86)</f>
        <v>85</v>
      </c>
      <c r="B86" s="4" t="s">
        <v>113</v>
      </c>
      <c r="C86" s="4" t="s">
        <v>114</v>
      </c>
      <c r="D86" s="4" t="s">
        <v>9</v>
      </c>
      <c r="E86" s="4" t="s">
        <v>115</v>
      </c>
      <c r="F86" s="4" t="s">
        <v>116</v>
      </c>
      <c r="G86" s="4" t="s">
        <v>12</v>
      </c>
      <c r="H86">
        <v>1</v>
      </c>
    </row>
    <row r="87" spans="1:8" ht="34.5" customHeight="1" thickBot="1">
      <c r="A87" s="3">
        <f>SUBTOTAL(3,$B$2:B87)</f>
        <v>86</v>
      </c>
      <c r="B87" s="5" t="s">
        <v>117</v>
      </c>
      <c r="C87" s="5" t="s">
        <v>114</v>
      </c>
      <c r="D87" s="5" t="s">
        <v>9</v>
      </c>
      <c r="E87" s="5" t="s">
        <v>118</v>
      </c>
      <c r="F87" s="5" t="s">
        <v>119</v>
      </c>
      <c r="G87" s="5" t="s">
        <v>23</v>
      </c>
      <c r="H87">
        <v>1</v>
      </c>
    </row>
    <row r="88" spans="1:8" ht="34.5" customHeight="1" thickBot="1">
      <c r="A88" s="3">
        <f>SUBTOTAL(3,$B$2:B88)</f>
        <v>87</v>
      </c>
      <c r="B88" s="4" t="s">
        <v>120</v>
      </c>
      <c r="C88" s="4" t="s">
        <v>114</v>
      </c>
      <c r="D88" s="4" t="s">
        <v>9</v>
      </c>
      <c r="E88" s="4" t="s">
        <v>121</v>
      </c>
      <c r="F88" s="4" t="s">
        <v>122</v>
      </c>
      <c r="G88" s="4" t="s">
        <v>12</v>
      </c>
      <c r="H88">
        <v>1</v>
      </c>
    </row>
    <row r="89" spans="1:8" ht="34.5" customHeight="1" thickBot="1">
      <c r="A89" s="3">
        <f>SUBTOTAL(3,$B$2:B89)</f>
        <v>88</v>
      </c>
      <c r="B89" s="5" t="s">
        <v>123</v>
      </c>
      <c r="C89" s="5" t="s">
        <v>114</v>
      </c>
      <c r="D89" s="5" t="s">
        <v>9</v>
      </c>
      <c r="E89" s="5" t="s">
        <v>124</v>
      </c>
      <c r="F89" s="5" t="s">
        <v>125</v>
      </c>
      <c r="G89" s="5" t="s">
        <v>23</v>
      </c>
      <c r="H89">
        <v>1</v>
      </c>
    </row>
    <row r="90" spans="1:8" ht="34.5" customHeight="1" thickBot="1">
      <c r="A90" s="3">
        <f>SUBTOTAL(3,$B$2:B90)</f>
        <v>89</v>
      </c>
      <c r="B90" s="4" t="s">
        <v>126</v>
      </c>
      <c r="C90" s="4" t="s">
        <v>114</v>
      </c>
      <c r="D90" s="4" t="s">
        <v>9</v>
      </c>
      <c r="E90" s="4" t="s">
        <v>127</v>
      </c>
      <c r="F90" s="4" t="s">
        <v>128</v>
      </c>
      <c r="G90" s="4" t="s">
        <v>12</v>
      </c>
      <c r="H90">
        <v>1</v>
      </c>
    </row>
    <row r="91" spans="1:8" ht="34.5" customHeight="1" thickBot="1">
      <c r="A91" s="3">
        <f>SUBTOTAL(3,$B$2:B91)</f>
        <v>90</v>
      </c>
      <c r="B91" s="5" t="s">
        <v>129</v>
      </c>
      <c r="C91" s="5" t="s">
        <v>114</v>
      </c>
      <c r="D91" s="5" t="s">
        <v>9</v>
      </c>
      <c r="E91" s="5" t="s">
        <v>130</v>
      </c>
      <c r="F91" s="5" t="s">
        <v>131</v>
      </c>
      <c r="G91" s="5" t="s">
        <v>12</v>
      </c>
      <c r="H91">
        <v>1</v>
      </c>
    </row>
    <row r="92" spans="1:8" ht="34.5" customHeight="1" thickBot="1">
      <c r="A92" s="3">
        <f>SUBTOTAL(3,$B$2:B92)</f>
        <v>91</v>
      </c>
      <c r="B92" s="4" t="s">
        <v>132</v>
      </c>
      <c r="C92" s="4" t="s">
        <v>114</v>
      </c>
      <c r="D92" s="4" t="s">
        <v>9</v>
      </c>
      <c r="E92" s="4" t="s">
        <v>133</v>
      </c>
      <c r="F92" s="4" t="s">
        <v>134</v>
      </c>
      <c r="G92" s="4" t="s">
        <v>135</v>
      </c>
      <c r="H92">
        <v>1</v>
      </c>
    </row>
    <row r="93" spans="1:8" ht="34.5" customHeight="1" thickBot="1">
      <c r="A93" s="3">
        <f>SUBTOTAL(3,$B$2:B93)</f>
        <v>92</v>
      </c>
      <c r="B93" s="5" t="s">
        <v>136</v>
      </c>
      <c r="C93" s="5" t="s">
        <v>114</v>
      </c>
      <c r="D93" s="5" t="s">
        <v>9</v>
      </c>
      <c r="E93" s="5" t="s">
        <v>137</v>
      </c>
      <c r="F93" s="5" t="s">
        <v>138</v>
      </c>
      <c r="G93" s="5" t="s">
        <v>23</v>
      </c>
      <c r="H93">
        <v>1</v>
      </c>
    </row>
    <row r="94" spans="1:8" ht="34.5" customHeight="1" thickBot="1">
      <c r="A94" s="3">
        <f>SUBTOTAL(3,$B$2:B94)</f>
        <v>93</v>
      </c>
      <c r="B94" s="4" t="s">
        <v>139</v>
      </c>
      <c r="C94" s="4" t="s">
        <v>114</v>
      </c>
      <c r="D94" s="4" t="s">
        <v>9</v>
      </c>
      <c r="E94" s="4" t="s">
        <v>140</v>
      </c>
      <c r="F94" s="4" t="s">
        <v>141</v>
      </c>
      <c r="G94" s="4" t="s">
        <v>12</v>
      </c>
      <c r="H94">
        <v>1</v>
      </c>
    </row>
    <row r="95" spans="1:8" ht="34.5" customHeight="1" thickBot="1">
      <c r="A95" s="3">
        <f>SUBTOTAL(3,$B$2:B95)</f>
        <v>94</v>
      </c>
      <c r="B95" s="5" t="s">
        <v>142</v>
      </c>
      <c r="C95" s="5" t="s">
        <v>114</v>
      </c>
      <c r="D95" s="5" t="s">
        <v>9</v>
      </c>
      <c r="E95" s="5" t="s">
        <v>143</v>
      </c>
      <c r="F95" s="5" t="s">
        <v>144</v>
      </c>
      <c r="G95" s="5" t="s">
        <v>12</v>
      </c>
      <c r="H95">
        <v>1</v>
      </c>
    </row>
    <row r="96" spans="1:8" ht="34.5" customHeight="1" thickBot="1">
      <c r="A96" s="3">
        <f>SUBTOTAL(3,$B$2:B96)</f>
        <v>95</v>
      </c>
      <c r="B96" s="4" t="s">
        <v>145</v>
      </c>
      <c r="C96" s="4" t="s">
        <v>114</v>
      </c>
      <c r="D96" s="4" t="s">
        <v>9</v>
      </c>
      <c r="E96" s="4" t="s">
        <v>146</v>
      </c>
      <c r="F96" s="4" t="s">
        <v>147</v>
      </c>
      <c r="G96" s="4" t="s">
        <v>12</v>
      </c>
      <c r="H96">
        <v>1</v>
      </c>
    </row>
    <row r="97" spans="1:8" ht="34.5" customHeight="1" thickBot="1">
      <c r="A97" s="3">
        <f>SUBTOTAL(3,$B$2:B97)</f>
        <v>96</v>
      </c>
      <c r="B97" s="5" t="s">
        <v>148</v>
      </c>
      <c r="C97" s="5" t="s">
        <v>114</v>
      </c>
      <c r="D97" s="5" t="s">
        <v>9</v>
      </c>
      <c r="E97" s="5" t="s">
        <v>149</v>
      </c>
      <c r="F97" s="5" t="s">
        <v>46</v>
      </c>
      <c r="G97" s="5" t="s">
        <v>12</v>
      </c>
      <c r="H97">
        <v>1</v>
      </c>
    </row>
    <row r="98" spans="1:8" ht="34.5" customHeight="1" thickBot="1">
      <c r="A98" s="3">
        <f>SUBTOTAL(3,$B$2:B98)</f>
        <v>97</v>
      </c>
      <c r="B98" s="4" t="s">
        <v>150</v>
      </c>
      <c r="C98" s="4" t="s">
        <v>114</v>
      </c>
      <c r="D98" s="4" t="s">
        <v>9</v>
      </c>
      <c r="E98" s="4" t="s">
        <v>151</v>
      </c>
      <c r="F98" s="4" t="s">
        <v>152</v>
      </c>
      <c r="G98" s="4" t="s">
        <v>16</v>
      </c>
      <c r="H98">
        <v>1</v>
      </c>
    </row>
    <row r="99" spans="1:8" ht="34.5" customHeight="1" thickBot="1">
      <c r="A99" s="3">
        <f>SUBTOTAL(3,$B$2:B99)</f>
        <v>98</v>
      </c>
      <c r="B99" s="5" t="s">
        <v>153</v>
      </c>
      <c r="C99" s="5" t="s">
        <v>114</v>
      </c>
      <c r="D99" s="5" t="s">
        <v>9</v>
      </c>
      <c r="E99" s="5" t="s">
        <v>154</v>
      </c>
      <c r="F99" s="5" t="s">
        <v>155</v>
      </c>
      <c r="G99" s="5" t="s">
        <v>16</v>
      </c>
      <c r="H99">
        <v>1</v>
      </c>
    </row>
    <row r="100" spans="1:8" ht="34.5" customHeight="1" thickBot="1">
      <c r="A100" s="3">
        <f>SUBTOTAL(3,$B$2:B100)</f>
        <v>99</v>
      </c>
      <c r="B100" s="4" t="s">
        <v>156</v>
      </c>
      <c r="C100" s="4" t="s">
        <v>114</v>
      </c>
      <c r="D100" s="4" t="s">
        <v>9</v>
      </c>
      <c r="E100" s="4" t="s">
        <v>157</v>
      </c>
      <c r="F100" s="4" t="s">
        <v>158</v>
      </c>
      <c r="G100" s="4" t="s">
        <v>12</v>
      </c>
      <c r="H100">
        <v>1</v>
      </c>
    </row>
    <row r="101" spans="1:8" ht="34.5" customHeight="1" thickBot="1">
      <c r="A101" s="3">
        <f>SUBTOTAL(3,$B$2:B101)</f>
        <v>100</v>
      </c>
      <c r="B101" s="5" t="s">
        <v>159</v>
      </c>
      <c r="C101" s="5" t="s">
        <v>114</v>
      </c>
      <c r="D101" s="5" t="s">
        <v>9</v>
      </c>
      <c r="E101" s="5" t="s">
        <v>160</v>
      </c>
      <c r="F101" s="5" t="s">
        <v>161</v>
      </c>
      <c r="G101" s="5" t="s">
        <v>12</v>
      </c>
      <c r="H101">
        <v>1</v>
      </c>
    </row>
    <row r="102" spans="1:8" ht="34.5" customHeight="1" thickBot="1">
      <c r="A102" s="3">
        <f>SUBTOTAL(3,$B$2:B102)</f>
        <v>101</v>
      </c>
      <c r="B102" s="4" t="s">
        <v>162</v>
      </c>
      <c r="C102" s="4" t="s">
        <v>114</v>
      </c>
      <c r="D102" s="4" t="s">
        <v>9</v>
      </c>
      <c r="E102" s="4" t="s">
        <v>163</v>
      </c>
      <c r="F102" s="4" t="s">
        <v>164</v>
      </c>
      <c r="G102" s="4" t="s">
        <v>12</v>
      </c>
      <c r="H102">
        <v>1</v>
      </c>
    </row>
    <row r="103" spans="1:8" ht="34.5" customHeight="1" thickBot="1">
      <c r="A103" s="3">
        <f>SUBTOTAL(3,$B$2:B103)</f>
        <v>102</v>
      </c>
      <c r="B103" s="5" t="s">
        <v>165</v>
      </c>
      <c r="C103" s="5" t="s">
        <v>114</v>
      </c>
      <c r="D103" s="5" t="s">
        <v>9</v>
      </c>
      <c r="E103" s="5" t="s">
        <v>166</v>
      </c>
      <c r="F103" s="5" t="s">
        <v>167</v>
      </c>
      <c r="G103" s="5" t="s">
        <v>23</v>
      </c>
      <c r="H103">
        <v>1</v>
      </c>
    </row>
    <row r="104" spans="1:8" ht="34.5" customHeight="1" thickBot="1">
      <c r="A104" s="3">
        <f>SUBTOTAL(3,$B$2:B104)</f>
        <v>103</v>
      </c>
      <c r="B104" s="4" t="s">
        <v>168</v>
      </c>
      <c r="C104" s="4" t="s">
        <v>114</v>
      </c>
      <c r="D104" s="4" t="s">
        <v>9</v>
      </c>
      <c r="E104" s="4" t="s">
        <v>169</v>
      </c>
      <c r="F104" s="4" t="s">
        <v>170</v>
      </c>
      <c r="G104" s="4" t="s">
        <v>12</v>
      </c>
      <c r="H104">
        <v>1</v>
      </c>
    </row>
    <row r="105" spans="1:8" ht="34.5" customHeight="1" thickBot="1">
      <c r="A105" s="3">
        <f>SUBTOTAL(3,$B$2:B105)</f>
        <v>104</v>
      </c>
      <c r="B105" s="5" t="s">
        <v>171</v>
      </c>
      <c r="C105" s="5" t="s">
        <v>114</v>
      </c>
      <c r="D105" s="5" t="s">
        <v>9</v>
      </c>
      <c r="E105" s="5" t="s">
        <v>172</v>
      </c>
      <c r="F105" s="5" t="s">
        <v>173</v>
      </c>
      <c r="G105" s="5" t="s">
        <v>12</v>
      </c>
      <c r="H105">
        <v>1</v>
      </c>
    </row>
    <row r="106" spans="1:8" ht="34.5" customHeight="1" thickBot="1">
      <c r="A106" s="3">
        <f>SUBTOTAL(3,$B$2:B106)</f>
        <v>105</v>
      </c>
      <c r="B106" s="4" t="s">
        <v>174</v>
      </c>
      <c r="C106" s="4" t="s">
        <v>114</v>
      </c>
      <c r="D106" s="4" t="s">
        <v>9</v>
      </c>
      <c r="E106" s="4" t="s">
        <v>175</v>
      </c>
      <c r="F106" s="4" t="s">
        <v>176</v>
      </c>
      <c r="G106" s="4" t="s">
        <v>12</v>
      </c>
      <c r="H106">
        <v>1</v>
      </c>
    </row>
    <row r="107" spans="1:8" ht="34.5" customHeight="1" thickBot="1">
      <c r="A107" s="3">
        <f>SUBTOTAL(3,$B$2:B107)</f>
        <v>106</v>
      </c>
      <c r="B107" s="5" t="s">
        <v>177</v>
      </c>
      <c r="C107" s="5" t="s">
        <v>114</v>
      </c>
      <c r="D107" s="5" t="s">
        <v>9</v>
      </c>
      <c r="E107" s="5" t="s">
        <v>178</v>
      </c>
      <c r="F107" s="5" t="s">
        <v>179</v>
      </c>
      <c r="G107" s="5" t="s">
        <v>180</v>
      </c>
      <c r="H107">
        <v>1</v>
      </c>
    </row>
    <row r="108" spans="1:8" ht="34.5" customHeight="1" thickBot="1">
      <c r="A108" s="3">
        <f>SUBTOTAL(3,$B$2:B108)</f>
        <v>107</v>
      </c>
      <c r="B108" s="4" t="s">
        <v>181</v>
      </c>
      <c r="C108" s="4" t="s">
        <v>114</v>
      </c>
      <c r="D108" s="4" t="s">
        <v>9</v>
      </c>
      <c r="E108" s="4" t="s">
        <v>182</v>
      </c>
      <c r="F108" s="4" t="s">
        <v>183</v>
      </c>
      <c r="G108" s="4" t="s">
        <v>23</v>
      </c>
      <c r="H108">
        <v>1</v>
      </c>
    </row>
    <row r="109" spans="1:8" ht="34.5" customHeight="1" thickBot="1">
      <c r="A109" s="3">
        <f>SUBTOTAL(3,$B$2:B109)</f>
        <v>108</v>
      </c>
      <c r="B109" s="5" t="s">
        <v>184</v>
      </c>
      <c r="C109" s="5" t="s">
        <v>114</v>
      </c>
      <c r="D109" s="5" t="s">
        <v>9</v>
      </c>
      <c r="E109" s="5" t="s">
        <v>185</v>
      </c>
      <c r="F109" s="5" t="s">
        <v>186</v>
      </c>
      <c r="G109" s="5" t="s">
        <v>16</v>
      </c>
      <c r="H109">
        <v>1</v>
      </c>
    </row>
    <row r="110" spans="1:8" ht="34.5" customHeight="1" thickBot="1">
      <c r="A110" s="3">
        <f>SUBTOTAL(3,$B$2:B110)</f>
        <v>109</v>
      </c>
      <c r="B110" s="4" t="s">
        <v>187</v>
      </c>
      <c r="C110" s="4" t="s">
        <v>114</v>
      </c>
      <c r="D110" s="4" t="s">
        <v>9</v>
      </c>
      <c r="E110" s="4" t="s">
        <v>188</v>
      </c>
      <c r="F110" s="4" t="s">
        <v>189</v>
      </c>
      <c r="G110" s="4" t="s">
        <v>12</v>
      </c>
      <c r="H110">
        <v>1</v>
      </c>
    </row>
    <row r="111" spans="1:8" ht="34.5" customHeight="1" thickBot="1">
      <c r="A111" s="3">
        <f>SUBTOTAL(3,$B$2:B111)</f>
        <v>110</v>
      </c>
      <c r="B111" s="5" t="s">
        <v>190</v>
      </c>
      <c r="C111" s="5" t="s">
        <v>114</v>
      </c>
      <c r="D111" s="5" t="s">
        <v>9</v>
      </c>
      <c r="E111" s="5" t="s">
        <v>191</v>
      </c>
      <c r="F111" s="5" t="s">
        <v>192</v>
      </c>
      <c r="G111" s="5" t="s">
        <v>23</v>
      </c>
      <c r="H111">
        <v>1</v>
      </c>
    </row>
    <row r="112" spans="1:8" ht="34.5" customHeight="1" thickBot="1">
      <c r="A112" s="3">
        <f>SUBTOTAL(3,$B$2:B112)</f>
        <v>111</v>
      </c>
      <c r="B112" s="4" t="s">
        <v>193</v>
      </c>
      <c r="C112" s="4" t="s">
        <v>114</v>
      </c>
      <c r="D112" s="4" t="s">
        <v>9</v>
      </c>
      <c r="E112" s="4" t="s">
        <v>194</v>
      </c>
      <c r="F112" s="4" t="s">
        <v>195</v>
      </c>
      <c r="G112" s="4" t="s">
        <v>12</v>
      </c>
      <c r="H112">
        <v>1</v>
      </c>
    </row>
    <row r="113" spans="1:8" ht="34.5" customHeight="1" thickBot="1">
      <c r="A113" s="3">
        <f>SUBTOTAL(3,$B$2:B113)</f>
        <v>112</v>
      </c>
      <c r="B113" s="5" t="s">
        <v>196</v>
      </c>
      <c r="C113" s="5" t="s">
        <v>114</v>
      </c>
      <c r="D113" s="5" t="s">
        <v>9</v>
      </c>
      <c r="E113" s="5" t="s">
        <v>197</v>
      </c>
      <c r="F113" s="5" t="s">
        <v>198</v>
      </c>
      <c r="G113" s="5" t="s">
        <v>16</v>
      </c>
      <c r="H113">
        <v>1</v>
      </c>
    </row>
    <row r="114" spans="1:8" ht="34.5" customHeight="1" thickBot="1">
      <c r="A114" s="3">
        <f>SUBTOTAL(3,$B$2:B114)</f>
        <v>113</v>
      </c>
      <c r="B114" s="4" t="s">
        <v>199</v>
      </c>
      <c r="C114" s="4" t="s">
        <v>114</v>
      </c>
      <c r="D114" s="4" t="s">
        <v>9</v>
      </c>
      <c r="E114" s="4" t="s">
        <v>200</v>
      </c>
      <c r="F114" s="4" t="s">
        <v>201</v>
      </c>
      <c r="G114" s="4" t="s">
        <v>16</v>
      </c>
      <c r="H114">
        <v>1</v>
      </c>
    </row>
    <row r="115" spans="1:8" ht="34.5" customHeight="1" thickBot="1">
      <c r="A115" s="3">
        <f>SUBTOTAL(3,$B$2:B115)</f>
        <v>114</v>
      </c>
      <c r="B115" s="5" t="s">
        <v>202</v>
      </c>
      <c r="C115" s="5" t="s">
        <v>114</v>
      </c>
      <c r="D115" s="5" t="s">
        <v>9</v>
      </c>
      <c r="E115" s="5" t="s">
        <v>203</v>
      </c>
      <c r="F115" s="5" t="s">
        <v>204</v>
      </c>
      <c r="G115" s="5" t="s">
        <v>23</v>
      </c>
      <c r="H115">
        <v>1</v>
      </c>
    </row>
    <row r="116" spans="1:8" ht="34.5" customHeight="1" thickBot="1">
      <c r="A116" s="3">
        <f>SUBTOTAL(3,$B$2:B116)</f>
        <v>115</v>
      </c>
      <c r="B116" s="4" t="s">
        <v>205</v>
      </c>
      <c r="C116" s="4" t="s">
        <v>114</v>
      </c>
      <c r="D116" s="4" t="s">
        <v>9</v>
      </c>
      <c r="E116" s="4" t="s">
        <v>206</v>
      </c>
      <c r="F116" s="4" t="s">
        <v>207</v>
      </c>
      <c r="G116" s="4" t="s">
        <v>23</v>
      </c>
      <c r="H116">
        <v>1</v>
      </c>
    </row>
    <row r="117" spans="1:8" ht="34.5" customHeight="1" thickBot="1">
      <c r="A117" s="3">
        <f>SUBTOTAL(3,$B$2:B117)</f>
        <v>116</v>
      </c>
      <c r="B117" s="5" t="s">
        <v>208</v>
      </c>
      <c r="C117" s="5" t="s">
        <v>114</v>
      </c>
      <c r="D117" s="5" t="s">
        <v>9</v>
      </c>
      <c r="E117" s="5" t="s">
        <v>209</v>
      </c>
      <c r="F117" s="5" t="s">
        <v>210</v>
      </c>
      <c r="G117" s="5" t="s">
        <v>16</v>
      </c>
      <c r="H117">
        <v>1</v>
      </c>
    </row>
    <row r="118" spans="1:8" ht="34.5" customHeight="1" thickBot="1">
      <c r="A118" s="3">
        <f>SUBTOTAL(3,$B$2:B118)</f>
        <v>117</v>
      </c>
      <c r="B118" s="4" t="s">
        <v>211</v>
      </c>
      <c r="C118" s="4" t="s">
        <v>114</v>
      </c>
      <c r="D118" s="4" t="s">
        <v>9</v>
      </c>
      <c r="E118" s="4" t="s">
        <v>212</v>
      </c>
      <c r="F118" s="4" t="s">
        <v>213</v>
      </c>
      <c r="G118" s="4" t="s">
        <v>23</v>
      </c>
      <c r="H118">
        <v>1</v>
      </c>
    </row>
    <row r="119" spans="1:8" ht="34.5" customHeight="1" thickBot="1">
      <c r="A119" s="3">
        <f>SUBTOTAL(3,$B$2:B119)</f>
        <v>118</v>
      </c>
      <c r="B119" s="5" t="s">
        <v>214</v>
      </c>
      <c r="C119" s="5" t="s">
        <v>215</v>
      </c>
      <c r="D119" s="5" t="s">
        <v>9</v>
      </c>
      <c r="E119" s="5" t="s">
        <v>216</v>
      </c>
      <c r="F119" s="5" t="s">
        <v>217</v>
      </c>
      <c r="G119" s="5" t="s">
        <v>12</v>
      </c>
      <c r="H119">
        <v>1</v>
      </c>
    </row>
    <row r="120" spans="1:8" ht="34.5" customHeight="1" thickBot="1">
      <c r="A120" s="3">
        <f>SUBTOTAL(3,$B$2:B120)</f>
        <v>119</v>
      </c>
      <c r="B120" s="4" t="s">
        <v>218</v>
      </c>
      <c r="C120" s="4" t="s">
        <v>215</v>
      </c>
      <c r="D120" s="4" t="s">
        <v>9</v>
      </c>
      <c r="E120" s="4" t="s">
        <v>219</v>
      </c>
      <c r="F120" s="4" t="s">
        <v>220</v>
      </c>
      <c r="G120" s="4" t="s">
        <v>23</v>
      </c>
      <c r="H120">
        <v>1</v>
      </c>
    </row>
    <row r="121" spans="1:8" ht="34.5" customHeight="1" thickBot="1">
      <c r="A121" s="3">
        <f>SUBTOTAL(3,$B$2:B121)</f>
        <v>120</v>
      </c>
      <c r="B121" s="5" t="s">
        <v>221</v>
      </c>
      <c r="C121" s="5" t="s">
        <v>215</v>
      </c>
      <c r="D121" s="5" t="s">
        <v>9</v>
      </c>
      <c r="E121" s="5" t="s">
        <v>222</v>
      </c>
      <c r="F121" s="5" t="s">
        <v>223</v>
      </c>
      <c r="G121" s="5" t="s">
        <v>12</v>
      </c>
      <c r="H121">
        <v>1</v>
      </c>
    </row>
    <row r="122" spans="1:8" ht="34.5" customHeight="1" thickBot="1">
      <c r="A122" s="3">
        <f>SUBTOTAL(3,$B$2:B122)</f>
        <v>121</v>
      </c>
      <c r="B122" s="4" t="s">
        <v>224</v>
      </c>
      <c r="C122" s="4" t="s">
        <v>215</v>
      </c>
      <c r="D122" s="4" t="s">
        <v>9</v>
      </c>
      <c r="E122" s="4" t="s">
        <v>225</v>
      </c>
      <c r="F122" s="4" t="s">
        <v>226</v>
      </c>
      <c r="G122" s="4" t="s">
        <v>23</v>
      </c>
      <c r="H122">
        <v>1</v>
      </c>
    </row>
    <row r="123" spans="1:8" ht="34.5" customHeight="1" thickBot="1">
      <c r="A123" s="3">
        <f>SUBTOTAL(3,$B$2:B123)</f>
        <v>122</v>
      </c>
      <c r="B123" s="5" t="s">
        <v>227</v>
      </c>
      <c r="C123" s="5" t="s">
        <v>215</v>
      </c>
      <c r="D123" s="5" t="s">
        <v>9</v>
      </c>
      <c r="E123" s="5" t="s">
        <v>228</v>
      </c>
      <c r="F123" s="5" t="s">
        <v>229</v>
      </c>
      <c r="G123" s="5" t="s">
        <v>12</v>
      </c>
      <c r="H123">
        <v>1</v>
      </c>
    </row>
    <row r="124" spans="1:8" ht="34.5" customHeight="1" thickBot="1">
      <c r="A124" s="3">
        <f>SUBTOTAL(3,$B$2:B124)</f>
        <v>123</v>
      </c>
      <c r="B124" s="4" t="s">
        <v>230</v>
      </c>
      <c r="C124" s="4" t="s">
        <v>215</v>
      </c>
      <c r="D124" s="4" t="s">
        <v>9</v>
      </c>
      <c r="E124" s="4" t="s">
        <v>231</v>
      </c>
      <c r="F124" s="4" t="s">
        <v>232</v>
      </c>
      <c r="G124" s="4" t="s">
        <v>12</v>
      </c>
      <c r="H124">
        <v>1</v>
      </c>
    </row>
    <row r="125" spans="1:8" ht="34.5" customHeight="1" thickBot="1">
      <c r="A125" s="3">
        <f>SUBTOTAL(3,$B$2:B125)</f>
        <v>124</v>
      </c>
      <c r="B125" s="5" t="s">
        <v>233</v>
      </c>
      <c r="C125" s="5" t="s">
        <v>215</v>
      </c>
      <c r="D125" s="5" t="s">
        <v>9</v>
      </c>
      <c r="E125" s="5" t="s">
        <v>234</v>
      </c>
      <c r="F125" s="5" t="s">
        <v>235</v>
      </c>
      <c r="G125" s="5" t="s">
        <v>23</v>
      </c>
      <c r="H125">
        <v>1</v>
      </c>
    </row>
    <row r="126" spans="1:8" ht="34.5" customHeight="1" thickBot="1">
      <c r="A126" s="3">
        <f>SUBTOTAL(3,$B$2:B126)</f>
        <v>125</v>
      </c>
      <c r="B126" s="4" t="s">
        <v>236</v>
      </c>
      <c r="C126" s="4" t="s">
        <v>215</v>
      </c>
      <c r="D126" s="4" t="s">
        <v>9</v>
      </c>
      <c r="E126" s="4" t="s">
        <v>237</v>
      </c>
      <c r="F126" s="4" t="s">
        <v>238</v>
      </c>
      <c r="G126" s="4" t="s">
        <v>12</v>
      </c>
      <c r="H126">
        <v>1</v>
      </c>
    </row>
    <row r="127" spans="1:8" ht="34.5" customHeight="1" thickBot="1">
      <c r="A127" s="3">
        <f>SUBTOTAL(3,$B$2:B127)</f>
        <v>126</v>
      </c>
      <c r="B127" s="5" t="s">
        <v>239</v>
      </c>
      <c r="C127" s="5" t="s">
        <v>215</v>
      </c>
      <c r="D127" s="5" t="s">
        <v>9</v>
      </c>
      <c r="E127" s="5" t="s">
        <v>240</v>
      </c>
      <c r="F127" s="5" t="s">
        <v>241</v>
      </c>
      <c r="G127" s="5" t="s">
        <v>12</v>
      </c>
      <c r="H127">
        <v>1</v>
      </c>
    </row>
    <row r="128" spans="1:8" ht="34.5" customHeight="1" thickBot="1">
      <c r="A128" s="3">
        <f>SUBTOTAL(3,$B$2:B128)</f>
        <v>127</v>
      </c>
      <c r="B128" s="4" t="s">
        <v>242</v>
      </c>
      <c r="C128" s="4" t="s">
        <v>215</v>
      </c>
      <c r="D128" s="4" t="s">
        <v>9</v>
      </c>
      <c r="E128" s="4" t="s">
        <v>243</v>
      </c>
      <c r="F128" s="4" t="s">
        <v>244</v>
      </c>
      <c r="G128" s="4" t="s">
        <v>12</v>
      </c>
      <c r="H128">
        <v>1</v>
      </c>
    </row>
    <row r="129" spans="1:8" ht="34.5" customHeight="1" thickBot="1">
      <c r="A129" s="3">
        <f>SUBTOTAL(3,$B$2:B129)</f>
        <v>128</v>
      </c>
      <c r="B129" s="5" t="s">
        <v>245</v>
      </c>
      <c r="C129" s="5" t="s">
        <v>215</v>
      </c>
      <c r="D129" s="5" t="s">
        <v>9</v>
      </c>
      <c r="E129" s="5" t="s">
        <v>246</v>
      </c>
      <c r="F129" s="5" t="s">
        <v>247</v>
      </c>
      <c r="G129" s="5" t="s">
        <v>16</v>
      </c>
      <c r="H129">
        <v>1</v>
      </c>
    </row>
    <row r="130" spans="1:8" ht="34.5" customHeight="1" thickBot="1">
      <c r="A130" s="3">
        <f>SUBTOTAL(3,$B$2:B130)</f>
        <v>129</v>
      </c>
      <c r="B130" s="4" t="s">
        <v>248</v>
      </c>
      <c r="C130" s="4" t="s">
        <v>215</v>
      </c>
      <c r="D130" s="4" t="s">
        <v>9</v>
      </c>
      <c r="E130" s="4" t="s">
        <v>249</v>
      </c>
      <c r="F130" s="4" t="s">
        <v>250</v>
      </c>
      <c r="G130" s="4" t="s">
        <v>16</v>
      </c>
      <c r="H130">
        <v>1</v>
      </c>
    </row>
    <row r="131" spans="1:8" ht="34.5" customHeight="1" thickBot="1">
      <c r="A131" s="3">
        <f>SUBTOTAL(3,$B$2:B131)</f>
        <v>130</v>
      </c>
      <c r="B131" s="5" t="s">
        <v>251</v>
      </c>
      <c r="C131" s="5" t="s">
        <v>215</v>
      </c>
      <c r="D131" s="5" t="s">
        <v>9</v>
      </c>
      <c r="E131" s="5" t="s">
        <v>252</v>
      </c>
      <c r="F131" s="5" t="s">
        <v>253</v>
      </c>
      <c r="G131" s="5" t="s">
        <v>16</v>
      </c>
      <c r="H131">
        <v>1</v>
      </c>
    </row>
    <row r="132" spans="1:8" ht="34.5" customHeight="1" thickBot="1">
      <c r="A132" s="3">
        <f>SUBTOTAL(3,$B$2:B132)</f>
        <v>131</v>
      </c>
      <c r="B132" s="4" t="s">
        <v>254</v>
      </c>
      <c r="C132" s="4" t="s">
        <v>215</v>
      </c>
      <c r="D132" s="4" t="s">
        <v>9</v>
      </c>
      <c r="E132" s="4" t="s">
        <v>255</v>
      </c>
      <c r="F132" s="4" t="s">
        <v>256</v>
      </c>
      <c r="G132" s="4" t="s">
        <v>12</v>
      </c>
      <c r="H132">
        <v>1</v>
      </c>
    </row>
    <row r="133" spans="1:8" ht="34.5" customHeight="1" thickBot="1">
      <c r="A133" s="3">
        <f>SUBTOTAL(3,$B$2:B133)</f>
        <v>132</v>
      </c>
      <c r="B133" s="5" t="s">
        <v>257</v>
      </c>
      <c r="C133" s="5" t="s">
        <v>215</v>
      </c>
      <c r="D133" s="5" t="s">
        <v>9</v>
      </c>
      <c r="E133" s="5" t="s">
        <v>258</v>
      </c>
      <c r="F133" s="5" t="s">
        <v>259</v>
      </c>
      <c r="G133" s="5" t="s">
        <v>16</v>
      </c>
      <c r="H133">
        <v>1</v>
      </c>
    </row>
    <row r="134" spans="1:8" ht="34.5" customHeight="1" thickBot="1">
      <c r="A134" s="3">
        <f>SUBTOTAL(3,$B$2:B134)</f>
        <v>133</v>
      </c>
      <c r="B134" s="4" t="s">
        <v>260</v>
      </c>
      <c r="C134" s="4" t="s">
        <v>215</v>
      </c>
      <c r="D134" s="4" t="s">
        <v>9</v>
      </c>
      <c r="E134" s="4" t="s">
        <v>261</v>
      </c>
      <c r="F134" s="4" t="s">
        <v>262</v>
      </c>
      <c r="G134" s="4" t="s">
        <v>12</v>
      </c>
      <c r="H134">
        <v>1</v>
      </c>
    </row>
    <row r="135" spans="1:8" ht="34.5" customHeight="1" thickBot="1">
      <c r="A135" s="3">
        <f>SUBTOTAL(3,$B$2:B135)</f>
        <v>134</v>
      </c>
      <c r="B135" s="5" t="s">
        <v>263</v>
      </c>
      <c r="C135" s="5" t="s">
        <v>215</v>
      </c>
      <c r="D135" s="5" t="s">
        <v>9</v>
      </c>
      <c r="E135" s="5" t="s">
        <v>264</v>
      </c>
      <c r="F135" s="5" t="s">
        <v>82</v>
      </c>
      <c r="G135" s="5" t="s">
        <v>12</v>
      </c>
      <c r="H135">
        <v>1</v>
      </c>
    </row>
    <row r="136" spans="1:8" ht="34.5" customHeight="1" thickBot="1">
      <c r="A136" s="3">
        <f>SUBTOTAL(3,$B$2:B136)</f>
        <v>135</v>
      </c>
      <c r="B136" s="4" t="s">
        <v>265</v>
      </c>
      <c r="C136" s="4" t="s">
        <v>215</v>
      </c>
      <c r="D136" s="4" t="s">
        <v>9</v>
      </c>
      <c r="E136" s="4" t="s">
        <v>266</v>
      </c>
      <c r="F136" s="4" t="s">
        <v>267</v>
      </c>
      <c r="G136" s="4" t="s">
        <v>12</v>
      </c>
      <c r="H136">
        <v>1</v>
      </c>
    </row>
    <row r="137" spans="1:8" ht="34.5" customHeight="1" thickBot="1">
      <c r="A137" s="3">
        <f>SUBTOTAL(3,$B$2:B137)</f>
        <v>136</v>
      </c>
      <c r="B137" s="5" t="s">
        <v>268</v>
      </c>
      <c r="C137" s="5" t="s">
        <v>215</v>
      </c>
      <c r="D137" s="5" t="s">
        <v>9</v>
      </c>
      <c r="E137" s="5" t="s">
        <v>269</v>
      </c>
      <c r="F137" s="5" t="s">
        <v>270</v>
      </c>
      <c r="G137" s="5" t="s">
        <v>12</v>
      </c>
      <c r="H137">
        <v>1</v>
      </c>
    </row>
    <row r="138" spans="1:8" ht="34.5" customHeight="1" thickBot="1">
      <c r="A138" s="3">
        <f>SUBTOTAL(3,$B$2:B138)</f>
        <v>137</v>
      </c>
      <c r="B138" s="4" t="s">
        <v>271</v>
      </c>
      <c r="C138" s="4" t="s">
        <v>215</v>
      </c>
      <c r="D138" s="4" t="s">
        <v>9</v>
      </c>
      <c r="E138" s="4" t="s">
        <v>272</v>
      </c>
      <c r="F138" s="4" t="s">
        <v>273</v>
      </c>
      <c r="G138" s="4" t="s">
        <v>23</v>
      </c>
      <c r="H138">
        <v>1</v>
      </c>
    </row>
    <row r="139" spans="1:8" ht="34.5" customHeight="1" thickBot="1">
      <c r="A139" s="3">
        <f>SUBTOTAL(3,$B$2:B139)</f>
        <v>138</v>
      </c>
      <c r="B139" s="5" t="s">
        <v>274</v>
      </c>
      <c r="C139" s="5" t="s">
        <v>215</v>
      </c>
      <c r="D139" s="5" t="s">
        <v>9</v>
      </c>
      <c r="E139" s="5" t="s">
        <v>275</v>
      </c>
      <c r="F139" s="5" t="s">
        <v>276</v>
      </c>
      <c r="G139" s="5" t="s">
        <v>12</v>
      </c>
      <c r="H139">
        <v>1</v>
      </c>
    </row>
    <row r="140" spans="1:8" ht="34.5" customHeight="1" thickBot="1">
      <c r="A140" s="3">
        <f>SUBTOTAL(3,$B$2:B140)</f>
        <v>139</v>
      </c>
      <c r="B140" s="4" t="s">
        <v>277</v>
      </c>
      <c r="C140" s="4" t="s">
        <v>215</v>
      </c>
      <c r="D140" s="4" t="s">
        <v>9</v>
      </c>
      <c r="E140" s="4" t="s">
        <v>278</v>
      </c>
      <c r="F140" s="4" t="s">
        <v>279</v>
      </c>
      <c r="G140" s="4" t="s">
        <v>23</v>
      </c>
      <c r="H140">
        <v>1</v>
      </c>
    </row>
    <row r="141" spans="1:8" ht="34.5" customHeight="1" thickBot="1">
      <c r="A141" s="3">
        <f>SUBTOTAL(3,$B$2:B141)</f>
        <v>140</v>
      </c>
      <c r="B141" s="5" t="s">
        <v>280</v>
      </c>
      <c r="C141" s="5" t="s">
        <v>215</v>
      </c>
      <c r="D141" s="5" t="s">
        <v>9</v>
      </c>
      <c r="E141" s="5" t="s">
        <v>281</v>
      </c>
      <c r="F141" s="5" t="s">
        <v>282</v>
      </c>
      <c r="G141" s="5" t="s">
        <v>23</v>
      </c>
      <c r="H141">
        <v>1</v>
      </c>
    </row>
    <row r="142" spans="1:8" ht="34.5" customHeight="1" thickBot="1">
      <c r="A142" s="3">
        <f>SUBTOTAL(3,$B$2:B142)</f>
        <v>141</v>
      </c>
      <c r="B142" s="4" t="s">
        <v>283</v>
      </c>
      <c r="C142" s="4" t="s">
        <v>215</v>
      </c>
      <c r="D142" s="4" t="s">
        <v>9</v>
      </c>
      <c r="E142" s="4" t="s">
        <v>284</v>
      </c>
      <c r="F142" s="4" t="s">
        <v>285</v>
      </c>
      <c r="G142" s="4" t="s">
        <v>12</v>
      </c>
      <c r="H142">
        <v>1</v>
      </c>
    </row>
    <row r="143" spans="1:8" ht="34.5" customHeight="1" thickBot="1">
      <c r="A143" s="3">
        <f>SUBTOTAL(3,$B$2:B143)</f>
        <v>142</v>
      </c>
      <c r="B143" s="5" t="s">
        <v>286</v>
      </c>
      <c r="C143" s="5" t="s">
        <v>215</v>
      </c>
      <c r="D143" s="5" t="s">
        <v>9</v>
      </c>
      <c r="E143" s="5" t="s">
        <v>287</v>
      </c>
      <c r="F143" s="5" t="s">
        <v>288</v>
      </c>
      <c r="G143" s="5" t="s">
        <v>23</v>
      </c>
      <c r="H143">
        <v>1</v>
      </c>
    </row>
    <row r="144" spans="1:8" ht="34.5" customHeight="1" thickBot="1">
      <c r="A144" s="3">
        <f>SUBTOTAL(3,$B$2:B144)</f>
        <v>143</v>
      </c>
      <c r="B144" s="4" t="s">
        <v>289</v>
      </c>
      <c r="C144" s="4" t="s">
        <v>215</v>
      </c>
      <c r="D144" s="4" t="s">
        <v>9</v>
      </c>
      <c r="E144" s="4" t="s">
        <v>290</v>
      </c>
      <c r="F144" s="4" t="s">
        <v>291</v>
      </c>
      <c r="G144" s="4" t="s">
        <v>23</v>
      </c>
      <c r="H144">
        <v>1</v>
      </c>
    </row>
    <row r="145" spans="1:8" ht="34.5" customHeight="1" thickBot="1">
      <c r="A145" s="3">
        <f>SUBTOTAL(3,$B$2:B145)</f>
        <v>144</v>
      </c>
      <c r="B145" s="5" t="s">
        <v>292</v>
      </c>
      <c r="C145" s="5" t="s">
        <v>215</v>
      </c>
      <c r="D145" s="5" t="s">
        <v>9</v>
      </c>
      <c r="E145" s="5" t="s">
        <v>293</v>
      </c>
      <c r="F145" s="5" t="s">
        <v>294</v>
      </c>
      <c r="G145" s="5" t="s">
        <v>12</v>
      </c>
      <c r="H145">
        <v>1</v>
      </c>
    </row>
    <row r="146" spans="1:8" ht="34.5" customHeight="1" thickBot="1">
      <c r="A146" s="3">
        <f>SUBTOTAL(3,$B$2:B146)</f>
        <v>145</v>
      </c>
      <c r="B146" s="4" t="s">
        <v>295</v>
      </c>
      <c r="C146" s="4" t="s">
        <v>215</v>
      </c>
      <c r="D146" s="4" t="s">
        <v>9</v>
      </c>
      <c r="E146" s="4" t="s">
        <v>296</v>
      </c>
      <c r="F146" s="4" t="s">
        <v>297</v>
      </c>
      <c r="G146" s="4" t="s">
        <v>23</v>
      </c>
      <c r="H146">
        <v>1</v>
      </c>
    </row>
    <row r="147" spans="1:8" ht="34.5" customHeight="1" thickBot="1">
      <c r="A147" s="3">
        <f>SUBTOTAL(3,$B$2:B147)</f>
        <v>146</v>
      </c>
      <c r="B147" s="5" t="s">
        <v>298</v>
      </c>
      <c r="C147" s="5" t="s">
        <v>215</v>
      </c>
      <c r="D147" s="5" t="s">
        <v>9</v>
      </c>
      <c r="E147" s="5" t="s">
        <v>299</v>
      </c>
      <c r="F147" s="5" t="s">
        <v>300</v>
      </c>
      <c r="G147" s="5" t="s">
        <v>12</v>
      </c>
      <c r="H147">
        <v>1</v>
      </c>
    </row>
    <row r="148" spans="1:8" ht="34.5" customHeight="1" thickBot="1">
      <c r="A148" s="3">
        <f>SUBTOTAL(3,$B$2:B148)</f>
        <v>147</v>
      </c>
      <c r="B148" s="4" t="s">
        <v>301</v>
      </c>
      <c r="C148" s="4" t="s">
        <v>215</v>
      </c>
      <c r="D148" s="4" t="s">
        <v>9</v>
      </c>
      <c r="E148" s="4" t="s">
        <v>302</v>
      </c>
      <c r="F148" s="4" t="s">
        <v>303</v>
      </c>
      <c r="G148" s="4" t="s">
        <v>12</v>
      </c>
      <c r="H148">
        <v>1</v>
      </c>
    </row>
    <row r="149" spans="1:8" ht="34.5" customHeight="1" thickBot="1">
      <c r="A149" s="3">
        <f>SUBTOTAL(3,$B$2:B149)</f>
        <v>148</v>
      </c>
      <c r="B149" s="5" t="s">
        <v>304</v>
      </c>
      <c r="C149" s="5" t="s">
        <v>215</v>
      </c>
      <c r="D149" s="5" t="s">
        <v>9</v>
      </c>
      <c r="E149" s="5" t="s">
        <v>305</v>
      </c>
      <c r="F149" s="5" t="s">
        <v>306</v>
      </c>
      <c r="G149" s="5" t="s">
        <v>12</v>
      </c>
      <c r="H149">
        <v>1</v>
      </c>
    </row>
    <row r="150" spans="1:8" ht="34.5" customHeight="1" thickBot="1">
      <c r="A150" s="3">
        <f>SUBTOTAL(3,$B$2:B150)</f>
        <v>149</v>
      </c>
      <c r="B150" s="4" t="s">
        <v>307</v>
      </c>
      <c r="C150" s="4" t="s">
        <v>215</v>
      </c>
      <c r="D150" s="4" t="s">
        <v>9</v>
      </c>
      <c r="E150" s="4" t="s">
        <v>308</v>
      </c>
      <c r="F150" s="4" t="s">
        <v>309</v>
      </c>
      <c r="G150" s="4" t="s">
        <v>12</v>
      </c>
      <c r="H150">
        <v>1</v>
      </c>
    </row>
    <row r="151" spans="1:8" ht="34.5" customHeight="1" thickBot="1">
      <c r="A151" s="3">
        <f>SUBTOTAL(3,$B$2:B151)</f>
        <v>150</v>
      </c>
      <c r="B151" s="5" t="s">
        <v>310</v>
      </c>
      <c r="C151" s="5" t="s">
        <v>215</v>
      </c>
      <c r="D151" s="5" t="s">
        <v>9</v>
      </c>
      <c r="E151" s="5" t="s">
        <v>311</v>
      </c>
      <c r="F151" s="5" t="s">
        <v>312</v>
      </c>
      <c r="G151" s="5" t="s">
        <v>23</v>
      </c>
      <c r="H151">
        <v>1</v>
      </c>
    </row>
    <row r="152" spans="1:8" ht="34.5" customHeight="1" thickBot="1">
      <c r="A152" s="3">
        <f>SUBTOTAL(3,$B$2:B152)</f>
        <v>151</v>
      </c>
      <c r="B152" s="4" t="s">
        <v>313</v>
      </c>
      <c r="C152" s="4" t="s">
        <v>215</v>
      </c>
      <c r="D152" s="4" t="s">
        <v>9</v>
      </c>
      <c r="E152" s="4" t="s">
        <v>314</v>
      </c>
      <c r="F152" s="4" t="s">
        <v>315</v>
      </c>
      <c r="G152" s="4" t="s">
        <v>316</v>
      </c>
      <c r="H152">
        <v>1</v>
      </c>
    </row>
    <row r="153" spans="1:8" ht="34.5" customHeight="1" thickBot="1">
      <c r="A153" s="3">
        <f>SUBTOTAL(3,$B$2:B153)</f>
        <v>152</v>
      </c>
      <c r="B153" s="5" t="s">
        <v>317</v>
      </c>
      <c r="C153" s="5" t="s">
        <v>215</v>
      </c>
      <c r="D153" s="5" t="s">
        <v>9</v>
      </c>
      <c r="E153" s="5" t="s">
        <v>318</v>
      </c>
      <c r="F153" s="5" t="s">
        <v>319</v>
      </c>
      <c r="G153" s="5" t="s">
        <v>23</v>
      </c>
      <c r="H153">
        <v>1</v>
      </c>
    </row>
    <row r="154" spans="1:8" ht="34.5" customHeight="1" thickBot="1">
      <c r="A154" s="3">
        <f>SUBTOTAL(3,$B$2:B154)</f>
        <v>153</v>
      </c>
      <c r="B154" s="4" t="s">
        <v>320</v>
      </c>
      <c r="C154" s="4" t="s">
        <v>215</v>
      </c>
      <c r="D154" s="4" t="s">
        <v>9</v>
      </c>
      <c r="E154" s="4" t="s">
        <v>321</v>
      </c>
      <c r="F154" s="4" t="s">
        <v>322</v>
      </c>
      <c r="G154" s="4" t="s">
        <v>12</v>
      </c>
      <c r="H154">
        <v>1</v>
      </c>
    </row>
    <row r="155" spans="1:8" ht="34.5" customHeight="1" thickBot="1">
      <c r="A155" s="3">
        <f>SUBTOTAL(3,$B$2:B155)</f>
        <v>154</v>
      </c>
      <c r="B155" s="5" t="s">
        <v>323</v>
      </c>
      <c r="C155" s="5" t="s">
        <v>215</v>
      </c>
      <c r="D155" s="5" t="s">
        <v>9</v>
      </c>
      <c r="E155" s="5" t="s">
        <v>324</v>
      </c>
      <c r="F155" s="5" t="s">
        <v>325</v>
      </c>
      <c r="G155" s="5" t="s">
        <v>316</v>
      </c>
      <c r="H155">
        <v>1</v>
      </c>
    </row>
    <row r="156" spans="1:8" ht="34.5" customHeight="1" thickBot="1">
      <c r="A156" s="3">
        <f>SUBTOTAL(3,$B$2:B156)</f>
        <v>155</v>
      </c>
      <c r="B156" s="4" t="s">
        <v>326</v>
      </c>
      <c r="C156" s="4" t="s">
        <v>327</v>
      </c>
      <c r="D156" s="4" t="s">
        <v>9</v>
      </c>
      <c r="E156" s="4" t="s">
        <v>328</v>
      </c>
      <c r="F156" s="4" t="s">
        <v>329</v>
      </c>
      <c r="G156" s="4" t="s">
        <v>12</v>
      </c>
      <c r="H156">
        <v>1</v>
      </c>
    </row>
    <row r="157" spans="1:8" ht="34.5" customHeight="1" thickBot="1">
      <c r="A157" s="3">
        <f>SUBTOTAL(3,$B$2:B157)</f>
        <v>156</v>
      </c>
      <c r="B157" s="5" t="s">
        <v>330</v>
      </c>
      <c r="C157" s="5" t="s">
        <v>327</v>
      </c>
      <c r="D157" s="5" t="s">
        <v>9</v>
      </c>
      <c r="E157" s="5" t="s">
        <v>331</v>
      </c>
      <c r="F157" s="5" t="s">
        <v>332</v>
      </c>
      <c r="G157" s="5" t="s">
        <v>12</v>
      </c>
      <c r="H157">
        <v>1</v>
      </c>
    </row>
    <row r="158" spans="1:8" ht="34.5" customHeight="1" thickBot="1">
      <c r="A158" s="3">
        <f>SUBTOTAL(3,$B$2:B158)</f>
        <v>157</v>
      </c>
      <c r="B158" s="4" t="s">
        <v>333</v>
      </c>
      <c r="C158" s="4" t="s">
        <v>327</v>
      </c>
      <c r="D158" s="4" t="s">
        <v>9</v>
      </c>
      <c r="E158" s="4" t="s">
        <v>334</v>
      </c>
      <c r="F158" s="4" t="s">
        <v>335</v>
      </c>
      <c r="G158" s="4" t="s">
        <v>12</v>
      </c>
      <c r="H158">
        <v>1</v>
      </c>
    </row>
    <row r="159" spans="1:8" ht="34.5" customHeight="1" thickBot="1">
      <c r="A159" s="3">
        <f>SUBTOTAL(3,$B$2:B159)</f>
        <v>158</v>
      </c>
      <c r="B159" s="5" t="s">
        <v>336</v>
      </c>
      <c r="C159" s="5" t="s">
        <v>327</v>
      </c>
      <c r="D159" s="5" t="s">
        <v>9</v>
      </c>
      <c r="E159" s="5" t="s">
        <v>337</v>
      </c>
      <c r="F159" s="5" t="s">
        <v>338</v>
      </c>
      <c r="G159" s="5" t="s">
        <v>12</v>
      </c>
      <c r="H159">
        <v>1</v>
      </c>
    </row>
    <row r="160" spans="1:8" ht="34.5" customHeight="1" thickBot="1">
      <c r="A160" s="3">
        <f>SUBTOTAL(3,$B$2:B160)</f>
        <v>159</v>
      </c>
      <c r="B160" s="4" t="s">
        <v>339</v>
      </c>
      <c r="C160" s="4" t="s">
        <v>327</v>
      </c>
      <c r="D160" s="4" t="s">
        <v>9</v>
      </c>
      <c r="E160" s="4" t="s">
        <v>340</v>
      </c>
      <c r="F160" s="4" t="s">
        <v>341</v>
      </c>
      <c r="G160" s="4" t="s">
        <v>316</v>
      </c>
      <c r="H160">
        <v>1</v>
      </c>
    </row>
    <row r="161" spans="1:8" ht="34.5" customHeight="1" thickBot="1">
      <c r="A161" s="3">
        <f>SUBTOTAL(3,$B$2:B161)</f>
        <v>160</v>
      </c>
      <c r="B161" s="5" t="s">
        <v>342</v>
      </c>
      <c r="C161" s="5" t="s">
        <v>327</v>
      </c>
      <c r="D161" s="5" t="s">
        <v>9</v>
      </c>
      <c r="E161" s="5" t="s">
        <v>343</v>
      </c>
      <c r="F161" s="5" t="s">
        <v>344</v>
      </c>
      <c r="G161" s="5" t="s">
        <v>12</v>
      </c>
      <c r="H161">
        <v>1</v>
      </c>
    </row>
    <row r="162" spans="1:8" ht="34.5" customHeight="1" thickBot="1">
      <c r="A162" s="3">
        <f>SUBTOTAL(3,$B$2:B162)</f>
        <v>161</v>
      </c>
      <c r="B162" s="4" t="s">
        <v>345</v>
      </c>
      <c r="C162" s="4" t="s">
        <v>327</v>
      </c>
      <c r="D162" s="4" t="s">
        <v>9</v>
      </c>
      <c r="E162" s="4" t="s">
        <v>346</v>
      </c>
      <c r="F162" s="4" t="s">
        <v>347</v>
      </c>
      <c r="G162" s="4" t="s">
        <v>316</v>
      </c>
      <c r="H162">
        <v>1</v>
      </c>
    </row>
    <row r="163" spans="1:8" ht="34.5" customHeight="1" thickBot="1">
      <c r="A163" s="3">
        <f>SUBTOTAL(3,$B$2:B163)</f>
        <v>162</v>
      </c>
      <c r="B163" s="5" t="s">
        <v>348</v>
      </c>
      <c r="C163" s="5" t="s">
        <v>327</v>
      </c>
      <c r="D163" s="5" t="s">
        <v>9</v>
      </c>
      <c r="E163" s="5" t="s">
        <v>349</v>
      </c>
      <c r="F163" s="5" t="s">
        <v>350</v>
      </c>
      <c r="G163" s="5" t="s">
        <v>12</v>
      </c>
      <c r="H163">
        <v>1</v>
      </c>
    </row>
    <row r="164" spans="1:8" ht="34.5" customHeight="1" thickBot="1">
      <c r="A164" s="3">
        <f>SUBTOTAL(3,$B$2:B164)</f>
        <v>163</v>
      </c>
      <c r="B164" s="4" t="s">
        <v>351</v>
      </c>
      <c r="C164" s="4" t="s">
        <v>327</v>
      </c>
      <c r="D164" s="4" t="s">
        <v>9</v>
      </c>
      <c r="E164" s="4" t="s">
        <v>352</v>
      </c>
      <c r="F164" s="4" t="s">
        <v>353</v>
      </c>
      <c r="G164" s="4" t="s">
        <v>135</v>
      </c>
      <c r="H164">
        <v>1</v>
      </c>
    </row>
    <row r="165" spans="1:8" ht="34.5" customHeight="1" thickBot="1">
      <c r="A165" s="3">
        <f>SUBTOTAL(3,$B$2:B165)</f>
        <v>164</v>
      </c>
      <c r="B165" s="5" t="s">
        <v>354</v>
      </c>
      <c r="C165" s="5" t="s">
        <v>327</v>
      </c>
      <c r="D165" s="5" t="s">
        <v>9</v>
      </c>
      <c r="E165" s="5" t="s">
        <v>355</v>
      </c>
      <c r="F165" s="5" t="s">
        <v>356</v>
      </c>
      <c r="G165" s="5" t="s">
        <v>316</v>
      </c>
      <c r="H165">
        <v>1</v>
      </c>
    </row>
    <row r="166" spans="1:8" ht="34.5" customHeight="1" thickBot="1">
      <c r="A166" s="3">
        <f>SUBTOTAL(3,$B$2:B166)</f>
        <v>165</v>
      </c>
      <c r="B166" s="4" t="s">
        <v>357</v>
      </c>
      <c r="C166" s="4" t="s">
        <v>327</v>
      </c>
      <c r="D166" s="4" t="s">
        <v>9</v>
      </c>
      <c r="E166" s="4" t="s">
        <v>358</v>
      </c>
      <c r="F166" s="4" t="s">
        <v>359</v>
      </c>
      <c r="G166" s="4" t="s">
        <v>12</v>
      </c>
      <c r="H166">
        <v>1</v>
      </c>
    </row>
    <row r="167" spans="1:8" ht="34.5" customHeight="1" thickBot="1">
      <c r="A167" s="3">
        <f>SUBTOTAL(3,$B$2:B167)</f>
        <v>166</v>
      </c>
      <c r="B167" s="5" t="s">
        <v>360</v>
      </c>
      <c r="C167" s="5" t="s">
        <v>327</v>
      </c>
      <c r="D167" s="5" t="s">
        <v>9</v>
      </c>
      <c r="E167" s="5" t="s">
        <v>361</v>
      </c>
      <c r="F167" s="5" t="s">
        <v>362</v>
      </c>
      <c r="G167" s="5" t="s">
        <v>12</v>
      </c>
      <c r="H167">
        <v>1</v>
      </c>
    </row>
    <row r="168" spans="1:8" ht="34.5" customHeight="1" thickBot="1">
      <c r="A168" s="3">
        <f>SUBTOTAL(3,$B$2:B168)</f>
        <v>167</v>
      </c>
      <c r="B168" s="4" t="s">
        <v>363</v>
      </c>
      <c r="C168" s="4" t="s">
        <v>327</v>
      </c>
      <c r="D168" s="4" t="s">
        <v>9</v>
      </c>
      <c r="E168" s="4" t="s">
        <v>364</v>
      </c>
      <c r="F168" s="4" t="s">
        <v>365</v>
      </c>
      <c r="G168" s="4" t="s">
        <v>12</v>
      </c>
      <c r="H168">
        <v>1</v>
      </c>
    </row>
    <row r="169" spans="1:8" ht="34.5" customHeight="1" thickBot="1">
      <c r="A169" s="3">
        <f>SUBTOTAL(3,$B$2:B169)</f>
        <v>168</v>
      </c>
      <c r="B169" s="5" t="s">
        <v>366</v>
      </c>
      <c r="C169" s="5" t="s">
        <v>327</v>
      </c>
      <c r="D169" s="5" t="s">
        <v>9</v>
      </c>
      <c r="E169" s="5" t="s">
        <v>367</v>
      </c>
      <c r="F169" s="5" t="s">
        <v>368</v>
      </c>
      <c r="G169" s="5" t="s">
        <v>135</v>
      </c>
      <c r="H169">
        <v>1</v>
      </c>
    </row>
    <row r="170" spans="1:8" ht="34.5" customHeight="1" thickBot="1">
      <c r="A170" s="3">
        <f>SUBTOTAL(3,$B$2:B170)</f>
        <v>169</v>
      </c>
      <c r="B170" s="4" t="s">
        <v>369</v>
      </c>
      <c r="C170" s="4" t="s">
        <v>327</v>
      </c>
      <c r="D170" s="4" t="s">
        <v>9</v>
      </c>
      <c r="E170" s="4" t="s">
        <v>370</v>
      </c>
      <c r="F170" s="4" t="s">
        <v>371</v>
      </c>
      <c r="G170" s="4" t="s">
        <v>12</v>
      </c>
      <c r="H170">
        <v>1</v>
      </c>
    </row>
    <row r="171" spans="1:8" ht="34.5" customHeight="1" thickBot="1">
      <c r="A171" s="3">
        <f>SUBTOTAL(3,$B$2:B171)</f>
        <v>170</v>
      </c>
      <c r="B171" s="5" t="s">
        <v>372</v>
      </c>
      <c r="C171" s="5" t="s">
        <v>327</v>
      </c>
      <c r="D171" s="5" t="s">
        <v>9</v>
      </c>
      <c r="E171" s="5" t="s">
        <v>373</v>
      </c>
      <c r="F171" s="5" t="s">
        <v>374</v>
      </c>
      <c r="G171" s="5" t="s">
        <v>12</v>
      </c>
      <c r="H171">
        <v>1</v>
      </c>
    </row>
    <row r="172" spans="1:8" ht="34.5" customHeight="1" thickBot="1">
      <c r="A172" s="3">
        <f>SUBTOTAL(3,$B$2:B172)</f>
        <v>171</v>
      </c>
      <c r="B172" s="4" t="s">
        <v>375</v>
      </c>
      <c r="C172" s="4" t="s">
        <v>327</v>
      </c>
      <c r="D172" s="4" t="s">
        <v>9</v>
      </c>
      <c r="E172" s="4" t="s">
        <v>376</v>
      </c>
      <c r="F172" s="4" t="s">
        <v>377</v>
      </c>
      <c r="G172" s="4" t="s">
        <v>12</v>
      </c>
      <c r="H172">
        <v>1</v>
      </c>
    </row>
    <row r="173" spans="1:8" ht="34.5" customHeight="1" thickBot="1">
      <c r="A173" s="3">
        <f>SUBTOTAL(3,$B$2:B173)</f>
        <v>172</v>
      </c>
      <c r="B173" s="5" t="s">
        <v>378</v>
      </c>
      <c r="C173" s="5" t="s">
        <v>327</v>
      </c>
      <c r="D173" s="5" t="s">
        <v>9</v>
      </c>
      <c r="E173" s="5" t="s">
        <v>379</v>
      </c>
      <c r="F173" s="5" t="s">
        <v>82</v>
      </c>
      <c r="G173" s="5" t="s">
        <v>12</v>
      </c>
      <c r="H173">
        <v>1</v>
      </c>
    </row>
    <row r="174" spans="1:8" ht="34.5" customHeight="1" thickBot="1">
      <c r="A174" s="3">
        <f>SUBTOTAL(3,$B$2:B174)</f>
        <v>173</v>
      </c>
      <c r="B174" s="4" t="s">
        <v>380</v>
      </c>
      <c r="C174" s="4" t="s">
        <v>327</v>
      </c>
      <c r="D174" s="4" t="s">
        <v>9</v>
      </c>
      <c r="E174" s="4" t="s">
        <v>381</v>
      </c>
      <c r="F174" s="4" t="s">
        <v>382</v>
      </c>
      <c r="G174" s="4" t="s">
        <v>12</v>
      </c>
      <c r="H174">
        <v>1</v>
      </c>
    </row>
    <row r="175" spans="1:8" ht="34.5" customHeight="1" thickBot="1">
      <c r="A175" s="3">
        <f>SUBTOTAL(3,$B$2:B175)</f>
        <v>174</v>
      </c>
      <c r="B175" s="5" t="s">
        <v>383</v>
      </c>
      <c r="C175" s="5" t="s">
        <v>327</v>
      </c>
      <c r="D175" s="5" t="s">
        <v>9</v>
      </c>
      <c r="E175" s="5" t="s">
        <v>384</v>
      </c>
      <c r="F175" s="5" t="s">
        <v>385</v>
      </c>
      <c r="G175" s="5" t="s">
        <v>12</v>
      </c>
      <c r="H175">
        <v>1</v>
      </c>
    </row>
    <row r="176" spans="1:8" ht="34.5" customHeight="1" thickBot="1">
      <c r="A176" s="3">
        <f>SUBTOTAL(3,$B$2:B176)</f>
        <v>175</v>
      </c>
      <c r="B176" s="4" t="s">
        <v>386</v>
      </c>
      <c r="C176" s="4" t="s">
        <v>327</v>
      </c>
      <c r="D176" s="4" t="s">
        <v>9</v>
      </c>
      <c r="E176" s="4" t="s">
        <v>387</v>
      </c>
      <c r="F176" s="4" t="s">
        <v>388</v>
      </c>
      <c r="G176" s="4" t="s">
        <v>12</v>
      </c>
      <c r="H176">
        <v>1</v>
      </c>
    </row>
    <row r="177" spans="1:8" ht="34.5" customHeight="1" thickBot="1">
      <c r="A177" s="3">
        <f>SUBTOTAL(3,$B$2:B177)</f>
        <v>176</v>
      </c>
      <c r="B177" s="5" t="s">
        <v>389</v>
      </c>
      <c r="C177" s="5" t="s">
        <v>327</v>
      </c>
      <c r="D177" s="5" t="s">
        <v>9</v>
      </c>
      <c r="E177" s="5" t="s">
        <v>390</v>
      </c>
      <c r="F177" s="5" t="s">
        <v>391</v>
      </c>
      <c r="G177" s="5" t="s">
        <v>12</v>
      </c>
      <c r="H177">
        <v>1</v>
      </c>
    </row>
    <row r="178" spans="1:8" ht="34.5" customHeight="1" thickBot="1">
      <c r="A178" s="3">
        <f>SUBTOTAL(3,$B$2:B178)</f>
        <v>177</v>
      </c>
      <c r="B178" s="4" t="s">
        <v>392</v>
      </c>
      <c r="C178" s="4" t="s">
        <v>327</v>
      </c>
      <c r="D178" s="4" t="s">
        <v>9</v>
      </c>
      <c r="E178" s="4" t="s">
        <v>393</v>
      </c>
      <c r="F178" s="4" t="s">
        <v>394</v>
      </c>
      <c r="G178" s="4" t="s">
        <v>12</v>
      </c>
      <c r="H178">
        <v>1</v>
      </c>
    </row>
    <row r="179" spans="1:8" ht="34.5" customHeight="1" thickBot="1">
      <c r="A179" s="3">
        <f>SUBTOTAL(3,$B$2:B179)</f>
        <v>178</v>
      </c>
      <c r="B179" s="5" t="s">
        <v>395</v>
      </c>
      <c r="C179" s="5" t="s">
        <v>327</v>
      </c>
      <c r="D179" s="5" t="s">
        <v>9</v>
      </c>
      <c r="E179" s="5" t="s">
        <v>396</v>
      </c>
      <c r="F179" s="5" t="s">
        <v>397</v>
      </c>
      <c r="G179" s="5" t="s">
        <v>12</v>
      </c>
      <c r="H179">
        <v>1</v>
      </c>
    </row>
    <row r="180" spans="1:8" ht="34.5" customHeight="1" thickBot="1">
      <c r="A180" s="3">
        <f>SUBTOTAL(3,$B$2:B180)</f>
        <v>179</v>
      </c>
      <c r="B180" s="4" t="s">
        <v>398</v>
      </c>
      <c r="C180" s="4" t="s">
        <v>327</v>
      </c>
      <c r="D180" s="4" t="s">
        <v>9</v>
      </c>
      <c r="E180" s="4" t="s">
        <v>399</v>
      </c>
      <c r="F180" s="4" t="s">
        <v>82</v>
      </c>
      <c r="G180" s="4" t="s">
        <v>12</v>
      </c>
      <c r="H180">
        <v>1</v>
      </c>
    </row>
    <row r="181" spans="1:8" ht="34.5" customHeight="1" thickBot="1">
      <c r="A181" s="3">
        <f>SUBTOTAL(3,$B$2:B181)</f>
        <v>180</v>
      </c>
      <c r="B181" s="5" t="s">
        <v>400</v>
      </c>
      <c r="C181" s="5" t="s">
        <v>327</v>
      </c>
      <c r="D181" s="5" t="s">
        <v>9</v>
      </c>
      <c r="E181" s="5" t="s">
        <v>401</v>
      </c>
      <c r="F181" s="5" t="s">
        <v>402</v>
      </c>
      <c r="G181" s="5" t="s">
        <v>12</v>
      </c>
      <c r="H181">
        <v>1</v>
      </c>
    </row>
    <row r="182" spans="1:8" ht="34.5" customHeight="1" thickBot="1">
      <c r="A182" s="3">
        <f>SUBTOTAL(3,$B$2:B182)</f>
        <v>181</v>
      </c>
      <c r="B182" s="4" t="s">
        <v>403</v>
      </c>
      <c r="C182" s="4" t="s">
        <v>327</v>
      </c>
      <c r="D182" s="4" t="s">
        <v>9</v>
      </c>
      <c r="E182" s="4" t="s">
        <v>404</v>
      </c>
      <c r="F182" s="4" t="s">
        <v>405</v>
      </c>
      <c r="G182" s="4" t="s">
        <v>12</v>
      </c>
      <c r="H182">
        <v>1</v>
      </c>
    </row>
    <row r="183" spans="1:8" ht="34.5" customHeight="1" thickBot="1">
      <c r="A183" s="3">
        <f>SUBTOTAL(3,$B$2:B183)</f>
        <v>182</v>
      </c>
      <c r="B183" s="5" t="s">
        <v>406</v>
      </c>
      <c r="C183" s="5" t="s">
        <v>327</v>
      </c>
      <c r="D183" s="5" t="s">
        <v>9</v>
      </c>
      <c r="E183" s="5" t="s">
        <v>407</v>
      </c>
      <c r="F183" s="5" t="s">
        <v>408</v>
      </c>
      <c r="G183" s="5" t="s">
        <v>23</v>
      </c>
      <c r="H183">
        <v>1</v>
      </c>
    </row>
    <row r="184" spans="1:8" ht="34.5" customHeight="1" thickBot="1">
      <c r="A184" s="3">
        <f>SUBTOTAL(3,$B$2:B184)</f>
        <v>183</v>
      </c>
      <c r="B184" s="4" t="s">
        <v>409</v>
      </c>
      <c r="C184" s="4" t="s">
        <v>327</v>
      </c>
      <c r="D184" s="4" t="s">
        <v>9</v>
      </c>
      <c r="E184" s="4" t="s">
        <v>410</v>
      </c>
      <c r="F184" s="4" t="s">
        <v>411</v>
      </c>
      <c r="G184" s="4" t="s">
        <v>12</v>
      </c>
      <c r="H184">
        <v>1</v>
      </c>
    </row>
    <row r="185" spans="1:8" ht="34.5" customHeight="1" thickBot="1">
      <c r="A185" s="3">
        <f>SUBTOTAL(3,$B$2:B185)</f>
        <v>184</v>
      </c>
      <c r="B185" s="5" t="s">
        <v>412</v>
      </c>
      <c r="C185" s="5" t="s">
        <v>327</v>
      </c>
      <c r="D185" s="5" t="s">
        <v>9</v>
      </c>
      <c r="E185" s="5" t="s">
        <v>413</v>
      </c>
      <c r="F185" s="5" t="s">
        <v>414</v>
      </c>
      <c r="G185" s="5" t="s">
        <v>12</v>
      </c>
      <c r="H185">
        <v>1</v>
      </c>
    </row>
    <row r="186" spans="1:8" ht="34.5" customHeight="1" thickBot="1">
      <c r="A186" s="3">
        <f>SUBTOTAL(3,$B$2:B186)</f>
        <v>185</v>
      </c>
      <c r="B186" s="4" t="s">
        <v>415</v>
      </c>
      <c r="C186" s="4" t="s">
        <v>327</v>
      </c>
      <c r="D186" s="4" t="s">
        <v>9</v>
      </c>
      <c r="E186" s="4" t="s">
        <v>416</v>
      </c>
      <c r="F186" s="4" t="s">
        <v>417</v>
      </c>
      <c r="G186" s="4" t="s">
        <v>316</v>
      </c>
      <c r="H186">
        <v>1</v>
      </c>
    </row>
    <row r="187" spans="1:8" ht="34.5" customHeight="1" thickBot="1">
      <c r="A187" s="3">
        <f>SUBTOTAL(3,$B$2:B187)</f>
        <v>186</v>
      </c>
      <c r="B187" s="5" t="s">
        <v>418</v>
      </c>
      <c r="C187" s="5" t="s">
        <v>327</v>
      </c>
      <c r="D187" s="5" t="s">
        <v>9</v>
      </c>
      <c r="E187" s="5" t="s">
        <v>419</v>
      </c>
      <c r="F187" s="5" t="s">
        <v>420</v>
      </c>
      <c r="G187" s="5" t="s">
        <v>12</v>
      </c>
      <c r="H187">
        <v>1</v>
      </c>
    </row>
    <row r="188" spans="1:8" ht="34.5" customHeight="1" thickBot="1">
      <c r="A188" s="3">
        <f>SUBTOTAL(3,$B$2:B188)</f>
        <v>187</v>
      </c>
      <c r="B188" s="4" t="s">
        <v>421</v>
      </c>
      <c r="C188" s="4" t="s">
        <v>327</v>
      </c>
      <c r="D188" s="4" t="s">
        <v>9</v>
      </c>
      <c r="E188" s="4" t="s">
        <v>422</v>
      </c>
      <c r="F188" s="4" t="s">
        <v>423</v>
      </c>
      <c r="G188" s="4" t="s">
        <v>12</v>
      </c>
      <c r="H188">
        <v>1</v>
      </c>
    </row>
    <row r="189" spans="1:8" ht="34.5" customHeight="1" thickBot="1">
      <c r="A189" s="3">
        <f>SUBTOTAL(3,$B$2:B189)</f>
        <v>188</v>
      </c>
      <c r="B189" s="5" t="s">
        <v>424</v>
      </c>
      <c r="C189" s="5" t="s">
        <v>327</v>
      </c>
      <c r="D189" s="5" t="s">
        <v>9</v>
      </c>
      <c r="E189" s="5" t="s">
        <v>425</v>
      </c>
      <c r="F189" s="5" t="s">
        <v>426</v>
      </c>
      <c r="G189" s="5" t="s">
        <v>12</v>
      </c>
      <c r="H189">
        <v>1</v>
      </c>
    </row>
    <row r="190" spans="1:8" ht="34.5" customHeight="1" thickBot="1">
      <c r="A190" s="3">
        <f>SUBTOTAL(3,$B$2:B190)</f>
        <v>189</v>
      </c>
      <c r="B190" s="4" t="s">
        <v>427</v>
      </c>
      <c r="C190" s="4" t="s">
        <v>327</v>
      </c>
      <c r="D190" s="4" t="s">
        <v>9</v>
      </c>
      <c r="E190" s="4" t="s">
        <v>428</v>
      </c>
      <c r="F190" s="4" t="s">
        <v>429</v>
      </c>
      <c r="G190" s="4" t="s">
        <v>12</v>
      </c>
      <c r="H190">
        <v>1</v>
      </c>
    </row>
    <row r="191" spans="1:8" ht="34.5" customHeight="1" thickBot="1">
      <c r="A191" s="3">
        <f>SUBTOTAL(3,$B$2:B191)</f>
        <v>190</v>
      </c>
      <c r="B191" s="5" t="s">
        <v>430</v>
      </c>
      <c r="C191" s="5" t="s">
        <v>327</v>
      </c>
      <c r="D191" s="5" t="s">
        <v>9</v>
      </c>
      <c r="E191" s="5" t="s">
        <v>431</v>
      </c>
      <c r="F191" s="5" t="s">
        <v>432</v>
      </c>
      <c r="G191" s="5" t="s">
        <v>12</v>
      </c>
      <c r="H191">
        <v>1</v>
      </c>
    </row>
    <row r="192" spans="1:8" ht="34.5" customHeight="1" thickBot="1">
      <c r="A192" s="3">
        <f>SUBTOTAL(3,$B$2:B192)</f>
        <v>191</v>
      </c>
      <c r="B192" s="4" t="s">
        <v>433</v>
      </c>
      <c r="C192" s="4" t="s">
        <v>327</v>
      </c>
      <c r="D192" s="4" t="s">
        <v>9</v>
      </c>
      <c r="E192" s="4" t="s">
        <v>434</v>
      </c>
      <c r="F192" s="4" t="s">
        <v>435</v>
      </c>
      <c r="G192" s="4" t="s">
        <v>12</v>
      </c>
      <c r="H192">
        <v>1</v>
      </c>
    </row>
    <row r="193" spans="1:8" ht="34.5" customHeight="1" thickBot="1">
      <c r="A193" s="3">
        <f>SUBTOTAL(3,$B$2:B193)</f>
        <v>192</v>
      </c>
      <c r="B193" s="5" t="s">
        <v>436</v>
      </c>
      <c r="C193" s="5" t="s">
        <v>327</v>
      </c>
      <c r="D193" s="5" t="s">
        <v>9</v>
      </c>
      <c r="E193" s="5" t="s">
        <v>437</v>
      </c>
      <c r="F193" s="5" t="s">
        <v>438</v>
      </c>
      <c r="G193" s="5" t="s">
        <v>316</v>
      </c>
      <c r="H193">
        <v>1</v>
      </c>
    </row>
    <row r="194" spans="1:8" ht="34.5" customHeight="1" thickBot="1">
      <c r="A194" s="3">
        <f>SUBTOTAL(3,$B$2:B194)</f>
        <v>193</v>
      </c>
      <c r="B194" s="4" t="s">
        <v>439</v>
      </c>
      <c r="C194" s="4" t="s">
        <v>327</v>
      </c>
      <c r="D194" s="4" t="s">
        <v>9</v>
      </c>
      <c r="E194" s="4" t="s">
        <v>440</v>
      </c>
      <c r="F194" s="4" t="s">
        <v>441</v>
      </c>
      <c r="G194" s="4" t="s">
        <v>316</v>
      </c>
      <c r="H194">
        <v>1</v>
      </c>
    </row>
    <row r="195" spans="1:8" ht="34.5" customHeight="1" thickBot="1">
      <c r="A195" s="3">
        <f>SUBTOTAL(3,$B$2:B195)</f>
        <v>194</v>
      </c>
      <c r="B195" s="5" t="s">
        <v>442</v>
      </c>
      <c r="C195" s="5" t="s">
        <v>327</v>
      </c>
      <c r="D195" s="5" t="s">
        <v>9</v>
      </c>
      <c r="E195" s="5" t="s">
        <v>443</v>
      </c>
      <c r="F195" s="5" t="s">
        <v>444</v>
      </c>
      <c r="G195" s="5" t="s">
        <v>316</v>
      </c>
      <c r="H195">
        <v>1</v>
      </c>
    </row>
    <row r="196" spans="1:8" ht="34.5" customHeight="1" thickBot="1">
      <c r="A196" s="3">
        <f>SUBTOTAL(3,$B$2:B196)</f>
        <v>195</v>
      </c>
      <c r="B196" s="4" t="s">
        <v>445</v>
      </c>
      <c r="C196" s="4" t="s">
        <v>327</v>
      </c>
      <c r="D196" s="4" t="s">
        <v>9</v>
      </c>
      <c r="E196" s="4" t="s">
        <v>446</v>
      </c>
      <c r="F196" s="4" t="s">
        <v>447</v>
      </c>
      <c r="G196" s="4" t="s">
        <v>316</v>
      </c>
      <c r="H196">
        <v>1</v>
      </c>
    </row>
    <row r="197" spans="1:8" ht="34.5" customHeight="1" thickBot="1">
      <c r="A197" s="3">
        <f>SUBTOTAL(3,$B$2:B197)</f>
        <v>196</v>
      </c>
      <c r="B197" s="5" t="s">
        <v>448</v>
      </c>
      <c r="C197" s="5" t="s">
        <v>327</v>
      </c>
      <c r="D197" s="5" t="s">
        <v>9</v>
      </c>
      <c r="E197" s="5" t="s">
        <v>449</v>
      </c>
      <c r="F197" s="5" t="s">
        <v>450</v>
      </c>
      <c r="G197" s="5" t="s">
        <v>12</v>
      </c>
      <c r="H197">
        <v>1</v>
      </c>
    </row>
    <row r="198" spans="1:8" ht="34.5" customHeight="1" thickBot="1">
      <c r="A198" s="3">
        <f>SUBTOTAL(3,$B$2:B198)</f>
        <v>197</v>
      </c>
      <c r="B198" s="4" t="s">
        <v>451</v>
      </c>
      <c r="C198" s="4" t="s">
        <v>327</v>
      </c>
      <c r="D198" s="4" t="s">
        <v>9</v>
      </c>
      <c r="E198" s="4" t="s">
        <v>452</v>
      </c>
      <c r="F198" s="4" t="s">
        <v>453</v>
      </c>
      <c r="G198" s="4" t="s">
        <v>316</v>
      </c>
      <c r="H198">
        <v>1</v>
      </c>
    </row>
    <row r="199" spans="1:8" ht="34.5" customHeight="1" thickBot="1">
      <c r="A199" s="3">
        <f>SUBTOTAL(3,$B$2:B199)</f>
        <v>198</v>
      </c>
      <c r="B199" s="5" t="s">
        <v>454</v>
      </c>
      <c r="C199" s="5" t="s">
        <v>327</v>
      </c>
      <c r="D199" s="5" t="s">
        <v>9</v>
      </c>
      <c r="E199" s="5" t="s">
        <v>455</v>
      </c>
      <c r="F199" s="5" t="s">
        <v>456</v>
      </c>
      <c r="G199" s="5" t="s">
        <v>316</v>
      </c>
      <c r="H199">
        <v>1</v>
      </c>
    </row>
    <row r="200" spans="1:8" ht="34.5" customHeight="1" thickBot="1">
      <c r="A200" s="3">
        <f>SUBTOTAL(3,$B$2:B200)</f>
        <v>199</v>
      </c>
      <c r="B200" s="4" t="s">
        <v>457</v>
      </c>
      <c r="C200" s="4" t="s">
        <v>327</v>
      </c>
      <c r="D200" s="4" t="s">
        <v>9</v>
      </c>
      <c r="E200" s="4" t="s">
        <v>458</v>
      </c>
      <c r="F200" s="4" t="s">
        <v>459</v>
      </c>
      <c r="G200" s="4" t="s">
        <v>316</v>
      </c>
      <c r="H200">
        <v>1</v>
      </c>
    </row>
    <row r="201" spans="1:8" ht="34.5" customHeight="1" thickBot="1">
      <c r="A201" s="3">
        <f>SUBTOTAL(3,$B$2:B201)</f>
        <v>200</v>
      </c>
      <c r="B201" s="5" t="s">
        <v>460</v>
      </c>
      <c r="C201" s="5" t="s">
        <v>327</v>
      </c>
      <c r="D201" s="5" t="s">
        <v>9</v>
      </c>
      <c r="E201" s="5" t="s">
        <v>461</v>
      </c>
      <c r="F201" s="5" t="s">
        <v>462</v>
      </c>
      <c r="G201" s="5" t="s">
        <v>12</v>
      </c>
      <c r="H201">
        <v>1</v>
      </c>
    </row>
    <row r="202" spans="1:8" ht="34.5" customHeight="1" thickBot="1">
      <c r="A202" s="3">
        <f>SUBTOTAL(3,$B$2:B202)</f>
        <v>201</v>
      </c>
      <c r="B202" s="4" t="s">
        <v>463</v>
      </c>
      <c r="C202" s="4" t="s">
        <v>327</v>
      </c>
      <c r="D202" s="4" t="s">
        <v>9</v>
      </c>
      <c r="E202" s="4" t="s">
        <v>464</v>
      </c>
      <c r="F202" s="4" t="s">
        <v>465</v>
      </c>
      <c r="G202" s="4" t="s">
        <v>12</v>
      </c>
      <c r="H202">
        <v>1</v>
      </c>
    </row>
    <row r="203" spans="1:8" ht="34.5" customHeight="1" thickBot="1">
      <c r="A203" s="3">
        <f>SUBTOTAL(3,$B$2:B203)</f>
        <v>202</v>
      </c>
      <c r="B203" s="5" t="s">
        <v>466</v>
      </c>
      <c r="C203" s="5" t="s">
        <v>327</v>
      </c>
      <c r="D203" s="5" t="s">
        <v>9</v>
      </c>
      <c r="E203" s="5" t="s">
        <v>467</v>
      </c>
      <c r="F203" s="5" t="s">
        <v>468</v>
      </c>
      <c r="G203" s="5" t="s">
        <v>12</v>
      </c>
      <c r="H203">
        <v>1</v>
      </c>
    </row>
    <row r="204" spans="1:8" ht="34.5" customHeight="1" thickBot="1">
      <c r="A204" s="3">
        <f>SUBTOTAL(3,$B$2:B204)</f>
        <v>203</v>
      </c>
      <c r="B204" s="4" t="s">
        <v>469</v>
      </c>
      <c r="C204" s="4" t="s">
        <v>327</v>
      </c>
      <c r="D204" s="4" t="s">
        <v>9</v>
      </c>
      <c r="E204" s="4" t="s">
        <v>470</v>
      </c>
      <c r="F204" s="4" t="s">
        <v>471</v>
      </c>
      <c r="G204" s="4" t="s">
        <v>12</v>
      </c>
      <c r="H204">
        <v>1</v>
      </c>
    </row>
    <row r="205" spans="1:8" ht="34.5" customHeight="1" thickBot="1">
      <c r="A205" s="3">
        <f>SUBTOTAL(3,$B$2:B205)</f>
        <v>204</v>
      </c>
      <c r="B205" s="5" t="s">
        <v>472</v>
      </c>
      <c r="C205" s="5" t="s">
        <v>327</v>
      </c>
      <c r="D205" s="5" t="s">
        <v>9</v>
      </c>
      <c r="E205" s="5" t="s">
        <v>473</v>
      </c>
      <c r="F205" s="5" t="s">
        <v>474</v>
      </c>
      <c r="G205" s="5" t="s">
        <v>12</v>
      </c>
      <c r="H205">
        <v>1</v>
      </c>
    </row>
    <row r="206" spans="1:8" ht="34.5" customHeight="1" thickBot="1">
      <c r="A206" s="3">
        <f>SUBTOTAL(3,$B$2:B206)</f>
        <v>205</v>
      </c>
      <c r="B206" s="4" t="s">
        <v>475</v>
      </c>
      <c r="C206" s="4" t="s">
        <v>327</v>
      </c>
      <c r="D206" s="4" t="s">
        <v>9</v>
      </c>
      <c r="E206" s="4" t="s">
        <v>476</v>
      </c>
      <c r="F206" s="4" t="s">
        <v>477</v>
      </c>
      <c r="G206" s="4" t="s">
        <v>23</v>
      </c>
      <c r="H206">
        <v>1</v>
      </c>
    </row>
    <row r="207" spans="1:8" ht="34.5" customHeight="1" thickBot="1">
      <c r="A207" s="3">
        <f>SUBTOTAL(3,$B$2:B207)</f>
        <v>206</v>
      </c>
      <c r="B207" s="5" t="s">
        <v>478</v>
      </c>
      <c r="C207" s="5" t="s">
        <v>327</v>
      </c>
      <c r="D207" s="5" t="s">
        <v>9</v>
      </c>
      <c r="E207" s="5" t="s">
        <v>479</v>
      </c>
      <c r="F207" s="5" t="s">
        <v>480</v>
      </c>
      <c r="G207" s="5" t="s">
        <v>316</v>
      </c>
      <c r="H207">
        <v>1</v>
      </c>
    </row>
    <row r="208" spans="1:8" ht="34.5" customHeight="1" thickBot="1">
      <c r="A208" s="3">
        <f>SUBTOTAL(3,$B$2:B208)</f>
        <v>207</v>
      </c>
      <c r="B208" s="4" t="s">
        <v>481</v>
      </c>
      <c r="C208" s="4" t="s">
        <v>327</v>
      </c>
      <c r="D208" s="4" t="s">
        <v>9</v>
      </c>
      <c r="E208" s="4" t="s">
        <v>482</v>
      </c>
      <c r="F208" s="4" t="s">
        <v>483</v>
      </c>
      <c r="G208" s="4" t="s">
        <v>23</v>
      </c>
      <c r="H208">
        <v>1</v>
      </c>
    </row>
    <row r="209" spans="1:8" ht="34.5" customHeight="1" thickBot="1">
      <c r="A209" s="3">
        <f>SUBTOTAL(3,$B$2:B209)</f>
        <v>208</v>
      </c>
      <c r="B209" s="5" t="s">
        <v>484</v>
      </c>
      <c r="C209" s="5" t="s">
        <v>485</v>
      </c>
      <c r="D209" s="5" t="s">
        <v>9</v>
      </c>
      <c r="E209" s="5" t="s">
        <v>486</v>
      </c>
      <c r="F209" s="5" t="s">
        <v>487</v>
      </c>
      <c r="G209" s="5" t="s">
        <v>488</v>
      </c>
      <c r="H209">
        <v>1</v>
      </c>
    </row>
    <row r="210" spans="1:8" ht="34.5" customHeight="1" thickBot="1">
      <c r="A210" s="3">
        <f>SUBTOTAL(3,$B$2:B210)</f>
        <v>209</v>
      </c>
      <c r="B210" s="4" t="s">
        <v>489</v>
      </c>
      <c r="C210" s="4" t="s">
        <v>485</v>
      </c>
      <c r="D210" s="4" t="s">
        <v>9</v>
      </c>
      <c r="E210" s="4" t="s">
        <v>490</v>
      </c>
      <c r="F210" s="4" t="s">
        <v>487</v>
      </c>
      <c r="G210" s="4" t="s">
        <v>488</v>
      </c>
      <c r="H210">
        <v>1</v>
      </c>
    </row>
    <row r="211" spans="1:8" ht="34.5" customHeight="1" thickBot="1">
      <c r="A211" s="3">
        <f>SUBTOTAL(3,$B$2:B211)</f>
        <v>210</v>
      </c>
      <c r="B211" s="5" t="s">
        <v>491</v>
      </c>
      <c r="C211" s="5" t="s">
        <v>485</v>
      </c>
      <c r="D211" s="5" t="s">
        <v>9</v>
      </c>
      <c r="E211" s="5" t="s">
        <v>492</v>
      </c>
      <c r="F211" s="5" t="s">
        <v>493</v>
      </c>
      <c r="G211" s="5" t="s">
        <v>23</v>
      </c>
      <c r="H211">
        <v>1</v>
      </c>
    </row>
    <row r="212" spans="1:8" ht="34.5" customHeight="1" thickBot="1">
      <c r="A212" s="3">
        <f>SUBTOTAL(3,$B$2:B212)</f>
        <v>211</v>
      </c>
      <c r="B212" s="4" t="s">
        <v>494</v>
      </c>
      <c r="C212" s="4" t="s">
        <v>485</v>
      </c>
      <c r="D212" s="4" t="s">
        <v>9</v>
      </c>
      <c r="E212" s="4" t="s">
        <v>495</v>
      </c>
      <c r="F212" s="4" t="s">
        <v>496</v>
      </c>
      <c r="G212" s="4" t="s">
        <v>23</v>
      </c>
      <c r="H212">
        <v>1</v>
      </c>
    </row>
    <row r="213" spans="1:8" ht="34.5" customHeight="1" thickBot="1">
      <c r="A213" s="3">
        <f>SUBTOTAL(3,$B$2:B213)</f>
        <v>212</v>
      </c>
      <c r="B213" s="5" t="s">
        <v>497</v>
      </c>
      <c r="C213" s="5" t="s">
        <v>485</v>
      </c>
      <c r="D213" s="5" t="s">
        <v>9</v>
      </c>
      <c r="E213" s="5" t="s">
        <v>498</v>
      </c>
      <c r="F213" s="5" t="s">
        <v>499</v>
      </c>
      <c r="G213" s="5" t="s">
        <v>23</v>
      </c>
      <c r="H213">
        <v>1</v>
      </c>
    </row>
    <row r="214" spans="1:8" ht="34.5" customHeight="1" thickBot="1">
      <c r="A214" s="3">
        <f>SUBTOTAL(3,$B$2:B214)</f>
        <v>213</v>
      </c>
      <c r="B214" s="4" t="s">
        <v>500</v>
      </c>
      <c r="C214" s="4" t="s">
        <v>485</v>
      </c>
      <c r="D214" s="4" t="s">
        <v>9</v>
      </c>
      <c r="E214" s="4" t="s">
        <v>501</v>
      </c>
      <c r="F214" s="4" t="s">
        <v>502</v>
      </c>
      <c r="G214" s="4" t="s">
        <v>23</v>
      </c>
      <c r="H214">
        <v>1</v>
      </c>
    </row>
    <row r="215" spans="1:8" ht="34.5" customHeight="1" thickBot="1">
      <c r="A215" s="3">
        <f>SUBTOTAL(3,$B$2:B215)</f>
        <v>214</v>
      </c>
      <c r="B215" s="5" t="s">
        <v>503</v>
      </c>
      <c r="C215" s="5" t="s">
        <v>485</v>
      </c>
      <c r="D215" s="5" t="s">
        <v>9</v>
      </c>
      <c r="E215" s="5" t="s">
        <v>504</v>
      </c>
      <c r="F215" s="5" t="s">
        <v>505</v>
      </c>
      <c r="G215" s="5" t="s">
        <v>506</v>
      </c>
      <c r="H215">
        <v>1</v>
      </c>
    </row>
    <row r="216" spans="1:8" ht="34.5" customHeight="1" thickBot="1">
      <c r="A216" s="3">
        <f>SUBTOTAL(3,$B$2:B216)</f>
        <v>215</v>
      </c>
      <c r="B216" s="4" t="s">
        <v>507</v>
      </c>
      <c r="C216" s="4" t="s">
        <v>485</v>
      </c>
      <c r="D216" s="4" t="s">
        <v>9</v>
      </c>
      <c r="E216" s="4" t="s">
        <v>508</v>
      </c>
      <c r="F216" s="4" t="s">
        <v>509</v>
      </c>
      <c r="G216" s="4" t="s">
        <v>316</v>
      </c>
      <c r="H216">
        <v>1</v>
      </c>
    </row>
    <row r="217" spans="1:8" ht="34.5" customHeight="1" thickBot="1">
      <c r="A217" s="3">
        <f>SUBTOTAL(3,$B$2:B217)</f>
        <v>216</v>
      </c>
      <c r="B217" s="5" t="s">
        <v>510</v>
      </c>
      <c r="C217" s="5" t="s">
        <v>485</v>
      </c>
      <c r="D217" s="5" t="s">
        <v>9</v>
      </c>
      <c r="E217" s="5" t="s">
        <v>511</v>
      </c>
      <c r="F217" s="5" t="s">
        <v>512</v>
      </c>
      <c r="G217" s="5" t="s">
        <v>316</v>
      </c>
      <c r="H217">
        <v>1</v>
      </c>
    </row>
    <row r="218" spans="1:8" ht="34.5" customHeight="1" thickBot="1">
      <c r="A218" s="3">
        <f>SUBTOTAL(3,$B$2:B218)</f>
        <v>217</v>
      </c>
      <c r="B218" s="4" t="s">
        <v>513</v>
      </c>
      <c r="C218" s="4" t="s">
        <v>485</v>
      </c>
      <c r="D218" s="4" t="s">
        <v>9</v>
      </c>
      <c r="E218" s="4" t="s">
        <v>514</v>
      </c>
      <c r="F218" s="4" t="s">
        <v>515</v>
      </c>
      <c r="G218" s="4" t="s">
        <v>506</v>
      </c>
      <c r="H218">
        <v>1</v>
      </c>
    </row>
    <row r="219" spans="1:8" ht="34.5" customHeight="1" thickBot="1">
      <c r="A219" s="3">
        <f>SUBTOTAL(3,$B$2:B219)</f>
        <v>218</v>
      </c>
      <c r="B219" s="5" t="s">
        <v>516</v>
      </c>
      <c r="C219" s="5" t="s">
        <v>485</v>
      </c>
      <c r="D219" s="5" t="s">
        <v>9</v>
      </c>
      <c r="E219" s="5" t="s">
        <v>517</v>
      </c>
      <c r="F219" s="5" t="s">
        <v>505</v>
      </c>
      <c r="G219" s="5" t="s">
        <v>506</v>
      </c>
      <c r="H219">
        <v>1</v>
      </c>
    </row>
    <row r="220" spans="1:8" ht="34.5" customHeight="1" thickBot="1">
      <c r="A220" s="3">
        <f>SUBTOTAL(3,$B$2:B220)</f>
        <v>219</v>
      </c>
      <c r="B220" s="4" t="s">
        <v>518</v>
      </c>
      <c r="C220" s="4" t="s">
        <v>485</v>
      </c>
      <c r="D220" s="4" t="s">
        <v>9</v>
      </c>
      <c r="E220" s="4" t="s">
        <v>519</v>
      </c>
      <c r="F220" s="4" t="s">
        <v>520</v>
      </c>
      <c r="G220" s="4" t="s">
        <v>23</v>
      </c>
      <c r="H220">
        <v>1</v>
      </c>
    </row>
    <row r="221" spans="1:8" ht="34.5" customHeight="1" thickBot="1">
      <c r="A221" s="3">
        <f>SUBTOTAL(3,$B$2:B221)</f>
        <v>220</v>
      </c>
      <c r="B221" s="5" t="s">
        <v>521</v>
      </c>
      <c r="C221" s="5" t="s">
        <v>485</v>
      </c>
      <c r="D221" s="5" t="s">
        <v>9</v>
      </c>
      <c r="E221" s="5" t="s">
        <v>522</v>
      </c>
      <c r="F221" s="5" t="s">
        <v>523</v>
      </c>
      <c r="G221" s="5" t="s">
        <v>23</v>
      </c>
      <c r="H221">
        <v>1</v>
      </c>
    </row>
    <row r="222" spans="1:8" ht="34.5" customHeight="1" thickBot="1">
      <c r="A222" s="3">
        <f>SUBTOTAL(3,$B$2:B222)</f>
        <v>221</v>
      </c>
      <c r="B222" s="4" t="s">
        <v>524</v>
      </c>
      <c r="C222" s="4" t="s">
        <v>485</v>
      </c>
      <c r="D222" s="4" t="s">
        <v>9</v>
      </c>
      <c r="E222" s="4" t="s">
        <v>525</v>
      </c>
      <c r="F222" s="4" t="s">
        <v>526</v>
      </c>
      <c r="G222" s="4" t="s">
        <v>527</v>
      </c>
      <c r="H222">
        <v>1</v>
      </c>
    </row>
    <row r="223" spans="1:8" ht="34.5" customHeight="1" thickBot="1">
      <c r="A223" s="3">
        <f>SUBTOTAL(3,$B$2:B223)</f>
        <v>222</v>
      </c>
      <c r="B223" s="5" t="s">
        <v>528</v>
      </c>
      <c r="C223" s="5" t="s">
        <v>529</v>
      </c>
      <c r="D223" s="5" t="s">
        <v>9</v>
      </c>
      <c r="E223" s="5" t="s">
        <v>530</v>
      </c>
      <c r="F223" s="5" t="s">
        <v>531</v>
      </c>
      <c r="G223" s="5" t="s">
        <v>316</v>
      </c>
      <c r="H223">
        <v>1</v>
      </c>
    </row>
    <row r="224" spans="1:8" ht="34.5" customHeight="1" thickBot="1">
      <c r="A224" s="3">
        <f>SUBTOTAL(3,$B$2:B224)</f>
        <v>223</v>
      </c>
      <c r="B224" s="4" t="s">
        <v>532</v>
      </c>
      <c r="C224" s="4" t="s">
        <v>529</v>
      </c>
      <c r="D224" s="4" t="s">
        <v>9</v>
      </c>
      <c r="E224" s="4" t="s">
        <v>533</v>
      </c>
      <c r="F224" s="4" t="s">
        <v>534</v>
      </c>
      <c r="G224" s="4" t="s">
        <v>23</v>
      </c>
      <c r="H224">
        <v>1</v>
      </c>
    </row>
    <row r="225" spans="1:8" ht="34.5" customHeight="1" thickBot="1">
      <c r="A225" s="3">
        <f>SUBTOTAL(3,$B$2:B225)</f>
        <v>224</v>
      </c>
      <c r="B225" s="5" t="s">
        <v>535</v>
      </c>
      <c r="C225" s="5" t="s">
        <v>529</v>
      </c>
      <c r="D225" s="5" t="s">
        <v>9</v>
      </c>
      <c r="E225" s="5" t="s">
        <v>536</v>
      </c>
      <c r="F225" s="5" t="s">
        <v>487</v>
      </c>
      <c r="G225" s="5" t="s">
        <v>506</v>
      </c>
      <c r="H225">
        <v>1</v>
      </c>
    </row>
    <row r="226" spans="1:8" ht="34.5" customHeight="1" thickBot="1">
      <c r="A226" s="3">
        <f>SUBTOTAL(3,$B$2:B226)</f>
        <v>225</v>
      </c>
      <c r="B226" s="4" t="s">
        <v>537</v>
      </c>
      <c r="C226" s="4" t="s">
        <v>529</v>
      </c>
      <c r="D226" s="4" t="s">
        <v>9</v>
      </c>
      <c r="E226" s="4" t="s">
        <v>538</v>
      </c>
      <c r="F226" s="4" t="s">
        <v>539</v>
      </c>
      <c r="G226" s="4" t="s">
        <v>23</v>
      </c>
      <c r="H226">
        <v>1</v>
      </c>
    </row>
    <row r="227" spans="1:8" ht="34.5" customHeight="1" thickBot="1">
      <c r="A227" s="3">
        <f>SUBTOTAL(3,$B$2:B227)</f>
        <v>226</v>
      </c>
      <c r="B227" s="5" t="s">
        <v>540</v>
      </c>
      <c r="C227" s="5" t="s">
        <v>529</v>
      </c>
      <c r="D227" s="5" t="s">
        <v>9</v>
      </c>
      <c r="E227" s="5" t="s">
        <v>541</v>
      </c>
      <c r="F227" s="5" t="s">
        <v>539</v>
      </c>
      <c r="G227" s="5" t="s">
        <v>23</v>
      </c>
      <c r="H227">
        <v>1</v>
      </c>
    </row>
    <row r="228" spans="1:8" ht="34.5" customHeight="1" thickBot="1">
      <c r="A228" s="3">
        <f>SUBTOTAL(3,$B$2:B228)</f>
        <v>227</v>
      </c>
      <c r="B228" s="4" t="s">
        <v>542</v>
      </c>
      <c r="C228" s="4" t="s">
        <v>529</v>
      </c>
      <c r="D228" s="4" t="s">
        <v>9</v>
      </c>
      <c r="E228" s="4" t="s">
        <v>543</v>
      </c>
      <c r="F228" s="4" t="s">
        <v>544</v>
      </c>
      <c r="G228" s="4" t="s">
        <v>316</v>
      </c>
      <c r="H228">
        <v>1</v>
      </c>
    </row>
    <row r="229" spans="1:8" ht="34.5" customHeight="1" thickBot="1">
      <c r="A229" s="3">
        <f>SUBTOTAL(3,$B$2:B229)</f>
        <v>228</v>
      </c>
      <c r="B229" s="5" t="s">
        <v>545</v>
      </c>
      <c r="C229" s="5" t="s">
        <v>546</v>
      </c>
      <c r="D229" s="5" t="s">
        <v>9</v>
      </c>
      <c r="E229" s="5" t="s">
        <v>547</v>
      </c>
      <c r="F229" s="5" t="s">
        <v>548</v>
      </c>
      <c r="G229" s="5" t="s">
        <v>23</v>
      </c>
      <c r="H229">
        <v>1</v>
      </c>
    </row>
    <row r="230" spans="1:8" ht="34.5" customHeight="1" thickBot="1">
      <c r="A230" s="3">
        <f>SUBTOTAL(3,$B$2:B230)</f>
        <v>229</v>
      </c>
      <c r="B230" s="4" t="s">
        <v>549</v>
      </c>
      <c r="C230" s="4" t="s">
        <v>546</v>
      </c>
      <c r="D230" s="4" t="s">
        <v>9</v>
      </c>
      <c r="E230" s="4" t="s">
        <v>550</v>
      </c>
      <c r="F230" s="4" t="s">
        <v>551</v>
      </c>
      <c r="G230" s="4" t="s">
        <v>552</v>
      </c>
      <c r="H230">
        <v>1</v>
      </c>
    </row>
    <row r="231" spans="1:8" ht="34.5" customHeight="1" thickBot="1">
      <c r="A231" s="3">
        <f>SUBTOTAL(3,$B$2:B231)</f>
        <v>230</v>
      </c>
      <c r="B231" s="5" t="s">
        <v>553</v>
      </c>
      <c r="C231" s="5" t="s">
        <v>546</v>
      </c>
      <c r="D231" s="5" t="s">
        <v>9</v>
      </c>
      <c r="E231" s="5" t="s">
        <v>554</v>
      </c>
      <c r="F231" s="5" t="s">
        <v>555</v>
      </c>
      <c r="G231" s="5" t="s">
        <v>23</v>
      </c>
      <c r="H231">
        <v>1</v>
      </c>
    </row>
    <row r="232" spans="1:8" ht="34.5" customHeight="1" thickBot="1">
      <c r="A232" s="3">
        <f>SUBTOTAL(3,$B$2:B232)</f>
        <v>231</v>
      </c>
      <c r="B232" s="4" t="s">
        <v>556</v>
      </c>
      <c r="C232" s="4" t="s">
        <v>546</v>
      </c>
      <c r="D232" s="4" t="s">
        <v>9</v>
      </c>
      <c r="E232" s="4" t="s">
        <v>557</v>
      </c>
      <c r="F232" s="4" t="s">
        <v>558</v>
      </c>
      <c r="G232" s="4" t="s">
        <v>23</v>
      </c>
      <c r="H232">
        <v>1</v>
      </c>
    </row>
    <row r="233" spans="1:8" ht="34.5" customHeight="1" thickBot="1">
      <c r="A233" s="3">
        <f>SUBTOTAL(3,$B$2:B233)</f>
        <v>232</v>
      </c>
      <c r="B233" s="5" t="s">
        <v>559</v>
      </c>
      <c r="C233" s="5" t="s">
        <v>546</v>
      </c>
      <c r="D233" s="5" t="s">
        <v>9</v>
      </c>
      <c r="E233" s="5" t="s">
        <v>560</v>
      </c>
      <c r="F233" s="5" t="s">
        <v>561</v>
      </c>
      <c r="G233" s="5" t="s">
        <v>562</v>
      </c>
      <c r="H233">
        <v>1</v>
      </c>
    </row>
    <row r="234" spans="1:8" ht="34.5" customHeight="1" thickBot="1">
      <c r="A234" s="3">
        <f>SUBTOTAL(3,$B$2:B234)</f>
        <v>233</v>
      </c>
      <c r="B234" s="4" t="s">
        <v>563</v>
      </c>
      <c r="C234" s="4" t="s">
        <v>546</v>
      </c>
      <c r="D234" s="4" t="s">
        <v>9</v>
      </c>
      <c r="E234" s="4" t="s">
        <v>564</v>
      </c>
      <c r="F234" s="4" t="s">
        <v>565</v>
      </c>
      <c r="G234" s="4" t="s">
        <v>135</v>
      </c>
      <c r="H234">
        <v>1</v>
      </c>
    </row>
    <row r="235" spans="1:8" ht="34.5" customHeight="1" thickBot="1">
      <c r="A235" s="3">
        <f>SUBTOTAL(3,$B$2:B235)</f>
        <v>234</v>
      </c>
      <c r="B235" s="5" t="s">
        <v>566</v>
      </c>
      <c r="C235" s="5" t="s">
        <v>546</v>
      </c>
      <c r="D235" s="5" t="s">
        <v>9</v>
      </c>
      <c r="E235" s="5" t="s">
        <v>567</v>
      </c>
      <c r="F235" s="5" t="s">
        <v>565</v>
      </c>
      <c r="G235" s="5" t="s">
        <v>135</v>
      </c>
      <c r="H235">
        <v>1</v>
      </c>
    </row>
    <row r="236" spans="1:8" ht="34.5" customHeight="1" thickBot="1">
      <c r="A236" s="3">
        <f>SUBTOTAL(3,$B$2:B236)</f>
        <v>235</v>
      </c>
      <c r="B236" s="4" t="s">
        <v>568</v>
      </c>
      <c r="C236" s="4" t="s">
        <v>546</v>
      </c>
      <c r="D236" s="4" t="s">
        <v>9</v>
      </c>
      <c r="E236" s="4" t="s">
        <v>569</v>
      </c>
      <c r="F236" s="4" t="s">
        <v>570</v>
      </c>
      <c r="G236" s="4" t="s">
        <v>12</v>
      </c>
      <c r="H236">
        <v>1</v>
      </c>
    </row>
    <row r="237" spans="1:8" ht="34.5" customHeight="1" thickBot="1">
      <c r="A237" s="3">
        <f>SUBTOTAL(3,$B$2:B237)</f>
        <v>236</v>
      </c>
      <c r="B237" s="5" t="s">
        <v>571</v>
      </c>
      <c r="C237" s="5" t="s">
        <v>546</v>
      </c>
      <c r="D237" s="5" t="s">
        <v>9</v>
      </c>
      <c r="E237" s="5" t="s">
        <v>572</v>
      </c>
      <c r="F237" s="5" t="s">
        <v>573</v>
      </c>
      <c r="G237" s="5" t="s">
        <v>23</v>
      </c>
      <c r="H237">
        <v>1</v>
      </c>
    </row>
    <row r="238" spans="1:8" ht="34.5" customHeight="1" thickBot="1">
      <c r="A238" s="3">
        <f>SUBTOTAL(3,$B$2:B238)</f>
        <v>237</v>
      </c>
      <c r="B238" s="4" t="s">
        <v>574</v>
      </c>
      <c r="C238" s="4" t="s">
        <v>546</v>
      </c>
      <c r="D238" s="4" t="s">
        <v>9</v>
      </c>
      <c r="E238" s="4" t="s">
        <v>575</v>
      </c>
      <c r="F238" s="4" t="s">
        <v>576</v>
      </c>
      <c r="G238" s="4" t="s">
        <v>12</v>
      </c>
      <c r="H238">
        <v>1</v>
      </c>
    </row>
    <row r="239" spans="1:8" ht="34.5" customHeight="1" thickBot="1">
      <c r="A239" s="3">
        <f>SUBTOTAL(3,$B$2:B239)</f>
        <v>238</v>
      </c>
      <c r="B239" s="5" t="s">
        <v>577</v>
      </c>
      <c r="C239" s="5" t="s">
        <v>546</v>
      </c>
      <c r="D239" s="5" t="s">
        <v>9</v>
      </c>
      <c r="E239" s="5" t="s">
        <v>578</v>
      </c>
      <c r="F239" s="5" t="s">
        <v>579</v>
      </c>
      <c r="G239" s="5" t="s">
        <v>527</v>
      </c>
      <c r="H239">
        <v>1</v>
      </c>
    </row>
    <row r="240" spans="1:8" ht="34.5" customHeight="1" thickBot="1">
      <c r="A240" s="3">
        <f>SUBTOTAL(3,$B$2:B240)</f>
        <v>239</v>
      </c>
      <c r="B240" s="4" t="s">
        <v>580</v>
      </c>
      <c r="C240" s="4" t="s">
        <v>546</v>
      </c>
      <c r="D240" s="4" t="s">
        <v>9</v>
      </c>
      <c r="E240" s="4" t="s">
        <v>581</v>
      </c>
      <c r="F240" s="4" t="s">
        <v>582</v>
      </c>
      <c r="G240" s="4" t="s">
        <v>23</v>
      </c>
      <c r="H240">
        <v>1</v>
      </c>
    </row>
    <row r="241" spans="1:8" ht="34.5" customHeight="1" thickBot="1">
      <c r="A241" s="3">
        <f>SUBTOTAL(3,$B$2:B241)</f>
        <v>240</v>
      </c>
      <c r="B241" s="5" t="s">
        <v>583</v>
      </c>
      <c r="C241" s="5" t="s">
        <v>546</v>
      </c>
      <c r="D241" s="5" t="s">
        <v>9</v>
      </c>
      <c r="E241" s="5" t="s">
        <v>584</v>
      </c>
      <c r="F241" s="5" t="s">
        <v>585</v>
      </c>
      <c r="G241" s="5" t="s">
        <v>16</v>
      </c>
      <c r="H241">
        <v>1</v>
      </c>
    </row>
    <row r="242" spans="1:8" ht="34.5" customHeight="1" thickBot="1">
      <c r="A242" s="3">
        <f>SUBTOTAL(3,$B$2:B242)</f>
        <v>241</v>
      </c>
      <c r="B242" s="4" t="s">
        <v>586</v>
      </c>
      <c r="C242" s="4" t="s">
        <v>546</v>
      </c>
      <c r="D242" s="4" t="s">
        <v>9</v>
      </c>
      <c r="E242" s="4" t="s">
        <v>587</v>
      </c>
      <c r="F242" s="4" t="s">
        <v>588</v>
      </c>
      <c r="G242" s="4" t="s">
        <v>506</v>
      </c>
      <c r="H242">
        <v>1</v>
      </c>
    </row>
    <row r="243" spans="1:8" ht="34.5" customHeight="1" thickBot="1">
      <c r="A243" s="3">
        <f>SUBTOTAL(3,$B$2:B243)</f>
        <v>242</v>
      </c>
      <c r="B243" s="5" t="s">
        <v>589</v>
      </c>
      <c r="C243" s="5" t="s">
        <v>590</v>
      </c>
      <c r="D243" s="5" t="s">
        <v>591</v>
      </c>
      <c r="E243" s="5" t="s">
        <v>592</v>
      </c>
      <c r="F243" s="5" t="s">
        <v>561</v>
      </c>
      <c r="G243" s="5" t="s">
        <v>562</v>
      </c>
      <c r="H243">
        <v>1</v>
      </c>
    </row>
    <row r="244" spans="1:8" ht="34.5" customHeight="1" thickBot="1">
      <c r="A244" s="3">
        <f>SUBTOTAL(3,$B$2:B244)</f>
        <v>243</v>
      </c>
      <c r="B244" s="4" t="s">
        <v>593</v>
      </c>
      <c r="C244" s="4" t="s">
        <v>590</v>
      </c>
      <c r="D244" s="4" t="s">
        <v>9</v>
      </c>
      <c r="E244" s="4" t="s">
        <v>594</v>
      </c>
      <c r="F244" s="4" t="s">
        <v>595</v>
      </c>
      <c r="G244" s="4" t="s">
        <v>16</v>
      </c>
      <c r="H244">
        <v>1</v>
      </c>
    </row>
    <row r="245" spans="1:8" ht="34.5" customHeight="1" thickBot="1">
      <c r="A245" s="3">
        <f>SUBTOTAL(3,$B$2:B245)</f>
        <v>244</v>
      </c>
      <c r="B245" s="5" t="s">
        <v>596</v>
      </c>
      <c r="C245" s="5" t="s">
        <v>590</v>
      </c>
      <c r="D245" s="5" t="s">
        <v>9</v>
      </c>
      <c r="E245" s="5" t="s">
        <v>597</v>
      </c>
      <c r="F245" s="5" t="s">
        <v>598</v>
      </c>
      <c r="G245" s="5" t="s">
        <v>23</v>
      </c>
      <c r="H245">
        <v>1</v>
      </c>
    </row>
    <row r="246" spans="1:8" ht="34.5" customHeight="1" thickBot="1">
      <c r="A246" s="3">
        <f>SUBTOTAL(3,$B$2:B246)</f>
        <v>245</v>
      </c>
      <c r="B246" s="4" t="s">
        <v>599</v>
      </c>
      <c r="C246" s="4" t="s">
        <v>590</v>
      </c>
      <c r="D246" s="4" t="s">
        <v>9</v>
      </c>
      <c r="E246" s="4" t="s">
        <v>600</v>
      </c>
      <c r="F246" s="4" t="s">
        <v>601</v>
      </c>
      <c r="G246" s="4" t="s">
        <v>23</v>
      </c>
      <c r="H246">
        <v>1</v>
      </c>
    </row>
    <row r="247" spans="1:8" ht="34.5" customHeight="1" thickBot="1">
      <c r="A247" s="3">
        <f>SUBTOTAL(3,$B$2:B247)</f>
        <v>246</v>
      </c>
      <c r="B247" s="5" t="s">
        <v>602</v>
      </c>
      <c r="C247" s="5" t="s">
        <v>590</v>
      </c>
      <c r="D247" s="5" t="s">
        <v>9</v>
      </c>
      <c r="E247" s="5" t="s">
        <v>603</v>
      </c>
      <c r="F247" s="5" t="s">
        <v>604</v>
      </c>
      <c r="G247" s="5" t="s">
        <v>23</v>
      </c>
      <c r="H247">
        <v>1</v>
      </c>
    </row>
    <row r="248" spans="1:8" ht="34.5" customHeight="1" thickBot="1">
      <c r="A248" s="3">
        <f>SUBTOTAL(3,$B$2:B248)</f>
        <v>247</v>
      </c>
      <c r="B248" s="4" t="s">
        <v>605</v>
      </c>
      <c r="C248" s="4" t="s">
        <v>590</v>
      </c>
      <c r="D248" s="4" t="s">
        <v>9</v>
      </c>
      <c r="E248" s="4" t="s">
        <v>606</v>
      </c>
      <c r="F248" s="4" t="s">
        <v>607</v>
      </c>
      <c r="G248" s="4" t="s">
        <v>23</v>
      </c>
      <c r="H248">
        <v>1</v>
      </c>
    </row>
    <row r="249" spans="1:8" ht="34.5" customHeight="1" thickBot="1">
      <c r="A249" s="3">
        <f>SUBTOTAL(3,$B$2:B249)</f>
        <v>248</v>
      </c>
      <c r="B249" s="5" t="s">
        <v>608</v>
      </c>
      <c r="C249" s="5" t="s">
        <v>590</v>
      </c>
      <c r="D249" s="5" t="s">
        <v>9</v>
      </c>
      <c r="E249" s="5" t="s">
        <v>609</v>
      </c>
      <c r="F249" s="5" t="s">
        <v>610</v>
      </c>
      <c r="G249" s="5" t="s">
        <v>23</v>
      </c>
      <c r="H249">
        <v>1</v>
      </c>
    </row>
    <row r="250" spans="1:8" ht="34.5" customHeight="1" thickBot="1">
      <c r="A250" s="3">
        <f>SUBTOTAL(3,$B$2:B250)</f>
        <v>249</v>
      </c>
      <c r="B250" s="4" t="s">
        <v>611</v>
      </c>
      <c r="C250" s="4" t="s">
        <v>590</v>
      </c>
      <c r="D250" s="4" t="s">
        <v>9</v>
      </c>
      <c r="E250" s="4" t="s">
        <v>612</v>
      </c>
      <c r="F250" s="4" t="s">
        <v>613</v>
      </c>
      <c r="G250" s="4" t="s">
        <v>562</v>
      </c>
      <c r="H250">
        <v>1</v>
      </c>
    </row>
    <row r="251" spans="1:8" ht="34.5" customHeight="1" thickBot="1">
      <c r="A251" s="3">
        <f>SUBTOTAL(3,$B$2:B251)</f>
        <v>250</v>
      </c>
      <c r="B251" s="5" t="s">
        <v>614</v>
      </c>
      <c r="C251" s="5" t="s">
        <v>590</v>
      </c>
      <c r="D251" s="5" t="s">
        <v>9</v>
      </c>
      <c r="E251" s="5" t="s">
        <v>615</v>
      </c>
      <c r="F251" s="5" t="s">
        <v>616</v>
      </c>
      <c r="G251" s="5" t="s">
        <v>506</v>
      </c>
      <c r="H251">
        <v>1</v>
      </c>
    </row>
    <row r="252" spans="1:8" ht="34.5" customHeight="1" thickBot="1">
      <c r="A252" s="3">
        <f>SUBTOTAL(3,$B$2:B252)</f>
        <v>251</v>
      </c>
      <c r="B252" s="4" t="s">
        <v>617</v>
      </c>
      <c r="C252" s="4" t="s">
        <v>590</v>
      </c>
      <c r="D252" s="4" t="s">
        <v>9</v>
      </c>
      <c r="E252" s="4" t="s">
        <v>618</v>
      </c>
      <c r="F252" s="4" t="s">
        <v>619</v>
      </c>
      <c r="G252" s="4" t="s">
        <v>23</v>
      </c>
      <c r="H252">
        <v>1</v>
      </c>
    </row>
    <row r="253" spans="1:8" ht="34.5" customHeight="1" thickBot="1">
      <c r="A253" s="3">
        <f>SUBTOTAL(3,$B$2:B253)</f>
        <v>252</v>
      </c>
      <c r="B253" s="5" t="s">
        <v>620</v>
      </c>
      <c r="C253" s="5" t="s">
        <v>590</v>
      </c>
      <c r="D253" s="5" t="s">
        <v>9</v>
      </c>
      <c r="E253" s="5" t="s">
        <v>621</v>
      </c>
      <c r="F253" s="5" t="s">
        <v>622</v>
      </c>
      <c r="G253" s="5" t="s">
        <v>23</v>
      </c>
      <c r="H253">
        <v>1</v>
      </c>
    </row>
    <row r="254" spans="1:8" ht="34.5" customHeight="1" thickBot="1">
      <c r="A254" s="3">
        <f>SUBTOTAL(3,$B$2:B254)</f>
        <v>253</v>
      </c>
      <c r="B254" s="4" t="s">
        <v>623</v>
      </c>
      <c r="C254" s="4" t="s">
        <v>590</v>
      </c>
      <c r="D254" s="4" t="s">
        <v>9</v>
      </c>
      <c r="E254" s="4" t="s">
        <v>624</v>
      </c>
      <c r="F254" s="4" t="s">
        <v>625</v>
      </c>
      <c r="G254" s="4" t="s">
        <v>23</v>
      </c>
      <c r="H254">
        <v>1</v>
      </c>
    </row>
    <row r="255" spans="1:8" ht="34.5" customHeight="1" thickBot="1">
      <c r="A255" s="3">
        <f>SUBTOTAL(3,$B$2:B255)</f>
        <v>254</v>
      </c>
      <c r="B255" s="5" t="s">
        <v>626</v>
      </c>
      <c r="C255" s="5" t="s">
        <v>590</v>
      </c>
      <c r="D255" s="5" t="s">
        <v>9</v>
      </c>
      <c r="E255" s="5" t="s">
        <v>627</v>
      </c>
      <c r="F255" s="5" t="s">
        <v>628</v>
      </c>
      <c r="G255" s="5" t="s">
        <v>23</v>
      </c>
      <c r="H255">
        <v>1</v>
      </c>
    </row>
    <row r="256" spans="1:8" ht="34.5" customHeight="1" thickBot="1">
      <c r="A256" s="3">
        <f>SUBTOTAL(3,$B$2:B256)</f>
        <v>255</v>
      </c>
      <c r="B256" s="4" t="s">
        <v>629</v>
      </c>
      <c r="C256" s="4" t="s">
        <v>630</v>
      </c>
      <c r="D256" s="4" t="s">
        <v>9</v>
      </c>
      <c r="E256" s="4" t="s">
        <v>631</v>
      </c>
      <c r="F256" s="4" t="s">
        <v>632</v>
      </c>
      <c r="G256" s="4" t="s">
        <v>633</v>
      </c>
      <c r="H256">
        <v>1</v>
      </c>
    </row>
    <row r="257" spans="1:8" ht="34.5" customHeight="1" thickBot="1">
      <c r="A257" s="3">
        <f>SUBTOTAL(3,$B$2:B257)</f>
        <v>256</v>
      </c>
      <c r="B257" s="5" t="s">
        <v>634</v>
      </c>
      <c r="C257" s="5" t="s">
        <v>630</v>
      </c>
      <c r="D257" s="5" t="s">
        <v>9</v>
      </c>
      <c r="E257" s="5" t="s">
        <v>635</v>
      </c>
      <c r="F257" s="5" t="s">
        <v>636</v>
      </c>
      <c r="G257" s="5" t="s">
        <v>23</v>
      </c>
      <c r="H257">
        <v>1</v>
      </c>
    </row>
    <row r="258" spans="1:8" ht="34.5" customHeight="1" thickBot="1">
      <c r="A258" s="3">
        <f>SUBTOTAL(3,$B$2:B258)</f>
        <v>257</v>
      </c>
      <c r="B258" s="4" t="s">
        <v>637</v>
      </c>
      <c r="C258" s="4" t="s">
        <v>630</v>
      </c>
      <c r="D258" s="4" t="s">
        <v>9</v>
      </c>
      <c r="E258" s="4" t="s">
        <v>638</v>
      </c>
      <c r="F258" s="4" t="s">
        <v>639</v>
      </c>
      <c r="G258" s="4" t="s">
        <v>316</v>
      </c>
      <c r="H258">
        <v>1</v>
      </c>
    </row>
    <row r="259" spans="1:8" ht="34.5" customHeight="1" thickBot="1">
      <c r="A259" s="3">
        <f>SUBTOTAL(3,$B$2:B259)</f>
        <v>258</v>
      </c>
      <c r="B259" s="5" t="s">
        <v>640</v>
      </c>
      <c r="C259" s="5" t="s">
        <v>630</v>
      </c>
      <c r="D259" s="5" t="s">
        <v>9</v>
      </c>
      <c r="E259" s="5" t="s">
        <v>641</v>
      </c>
      <c r="F259" s="5" t="s">
        <v>642</v>
      </c>
      <c r="G259" s="5" t="s">
        <v>23</v>
      </c>
      <c r="H259">
        <v>1</v>
      </c>
    </row>
    <row r="260" spans="1:8" ht="34.5" customHeight="1" thickBot="1">
      <c r="A260" s="3">
        <f>SUBTOTAL(3,$B$2:B260)</f>
        <v>259</v>
      </c>
      <c r="B260" s="4" t="s">
        <v>643</v>
      </c>
      <c r="C260" s="4" t="s">
        <v>630</v>
      </c>
      <c r="D260" s="4" t="s">
        <v>9</v>
      </c>
      <c r="E260" s="4" t="s">
        <v>644</v>
      </c>
      <c r="F260" s="4" t="s">
        <v>645</v>
      </c>
      <c r="G260" s="4" t="s">
        <v>23</v>
      </c>
      <c r="H260">
        <v>1</v>
      </c>
    </row>
    <row r="261" spans="1:8" ht="34.5" customHeight="1" thickBot="1">
      <c r="A261" s="3">
        <f>SUBTOTAL(3,$B$2:B261)</f>
        <v>260</v>
      </c>
      <c r="B261" s="5" t="s">
        <v>646</v>
      </c>
      <c r="C261" s="5" t="s">
        <v>630</v>
      </c>
      <c r="D261" s="5" t="s">
        <v>9</v>
      </c>
      <c r="E261" s="5" t="s">
        <v>647</v>
      </c>
      <c r="F261" s="5" t="s">
        <v>648</v>
      </c>
      <c r="G261" s="5" t="s">
        <v>16</v>
      </c>
      <c r="H261">
        <v>1</v>
      </c>
    </row>
    <row r="262" spans="1:8" ht="34.5" customHeight="1" thickBot="1">
      <c r="A262" s="3">
        <f>SUBTOTAL(3,$B$2:B262)</f>
        <v>261</v>
      </c>
      <c r="B262" s="4" t="s">
        <v>649</v>
      </c>
      <c r="C262" s="4" t="s">
        <v>630</v>
      </c>
      <c r="D262" s="4" t="s">
        <v>9</v>
      </c>
      <c r="E262" s="4" t="s">
        <v>650</v>
      </c>
      <c r="F262" s="4" t="s">
        <v>651</v>
      </c>
      <c r="G262" s="4" t="s">
        <v>16</v>
      </c>
      <c r="H262">
        <v>1</v>
      </c>
    </row>
    <row r="263" spans="1:8" ht="34.5" customHeight="1" thickBot="1">
      <c r="A263" s="3">
        <f>SUBTOTAL(3,$B$2:B263)</f>
        <v>262</v>
      </c>
      <c r="B263" s="5" t="s">
        <v>652</v>
      </c>
      <c r="C263" s="5" t="s">
        <v>630</v>
      </c>
      <c r="D263" s="5" t="s">
        <v>9</v>
      </c>
      <c r="E263" s="5" t="s">
        <v>653</v>
      </c>
      <c r="F263" s="5" t="s">
        <v>654</v>
      </c>
      <c r="G263" s="5" t="s">
        <v>506</v>
      </c>
      <c r="H263">
        <v>1</v>
      </c>
    </row>
    <row r="264" spans="1:8" ht="34.5" customHeight="1" thickBot="1">
      <c r="A264" s="3">
        <f>SUBTOTAL(3,$B$2:B264)</f>
        <v>263</v>
      </c>
      <c r="B264" s="4" t="s">
        <v>655</v>
      </c>
      <c r="C264" s="4" t="s">
        <v>630</v>
      </c>
      <c r="D264" s="4" t="s">
        <v>9</v>
      </c>
      <c r="E264" s="4" t="s">
        <v>656</v>
      </c>
      <c r="F264" s="4" t="s">
        <v>657</v>
      </c>
      <c r="G264" s="4" t="s">
        <v>23</v>
      </c>
      <c r="H264">
        <v>1</v>
      </c>
    </row>
    <row r="265" spans="1:8" ht="34.5" customHeight="1" thickBot="1">
      <c r="A265" s="3">
        <f>SUBTOTAL(3,$B$2:B265)</f>
        <v>264</v>
      </c>
      <c r="B265" s="5" t="s">
        <v>658</v>
      </c>
      <c r="C265" s="5" t="s">
        <v>659</v>
      </c>
      <c r="D265" s="5" t="s">
        <v>9</v>
      </c>
      <c r="E265" s="5" t="s">
        <v>660</v>
      </c>
      <c r="F265" s="5" t="s">
        <v>661</v>
      </c>
      <c r="G265" s="5" t="s">
        <v>23</v>
      </c>
      <c r="H265">
        <v>1</v>
      </c>
    </row>
    <row r="266" spans="1:8" ht="34.5" customHeight="1" thickBot="1">
      <c r="A266" s="3">
        <f>SUBTOTAL(3,$B$2:B266)</f>
        <v>265</v>
      </c>
      <c r="B266" s="4" t="s">
        <v>662</v>
      </c>
      <c r="C266" s="4" t="s">
        <v>659</v>
      </c>
      <c r="D266" s="4" t="s">
        <v>9</v>
      </c>
      <c r="E266" s="4" t="s">
        <v>663</v>
      </c>
      <c r="F266" s="4" t="s">
        <v>664</v>
      </c>
      <c r="G266" s="4" t="s">
        <v>16</v>
      </c>
      <c r="H266">
        <v>1</v>
      </c>
    </row>
    <row r="267" spans="1:8" ht="34.5" customHeight="1" thickBot="1">
      <c r="A267" s="3">
        <f>SUBTOTAL(3,$B$2:B267)</f>
        <v>266</v>
      </c>
      <c r="B267" s="5" t="s">
        <v>665</v>
      </c>
      <c r="C267" s="5" t="s">
        <v>659</v>
      </c>
      <c r="D267" s="5" t="s">
        <v>9</v>
      </c>
      <c r="E267" s="5" t="s">
        <v>666</v>
      </c>
      <c r="F267" s="5" t="s">
        <v>667</v>
      </c>
      <c r="G267" s="5" t="s">
        <v>16</v>
      </c>
      <c r="H267">
        <v>1</v>
      </c>
    </row>
    <row r="268" spans="1:8" ht="34.5" customHeight="1" thickBot="1">
      <c r="A268" s="3">
        <f>SUBTOTAL(3,$B$2:B268)</f>
        <v>267</v>
      </c>
      <c r="B268" s="4" t="s">
        <v>668</v>
      </c>
      <c r="C268" s="4" t="s">
        <v>659</v>
      </c>
      <c r="D268" s="4" t="s">
        <v>9</v>
      </c>
      <c r="E268" s="4" t="s">
        <v>669</v>
      </c>
      <c r="F268" s="4" t="s">
        <v>670</v>
      </c>
      <c r="G268" s="4" t="s">
        <v>16</v>
      </c>
      <c r="H268">
        <v>1</v>
      </c>
    </row>
    <row r="269" spans="1:8" ht="34.5" customHeight="1" thickBot="1">
      <c r="A269" s="3">
        <f>SUBTOTAL(3,$B$2:B269)</f>
        <v>268</v>
      </c>
      <c r="B269" s="5" t="s">
        <v>671</v>
      </c>
      <c r="C269" s="5" t="s">
        <v>659</v>
      </c>
      <c r="D269" s="5" t="s">
        <v>9</v>
      </c>
      <c r="E269" s="5" t="s">
        <v>672</v>
      </c>
      <c r="F269" s="5" t="s">
        <v>673</v>
      </c>
      <c r="G269" s="5" t="s">
        <v>316</v>
      </c>
      <c r="H269">
        <v>1</v>
      </c>
    </row>
    <row r="270" spans="1:8" ht="34.5" customHeight="1" thickBot="1">
      <c r="A270" s="3">
        <f>SUBTOTAL(3,$B$2:B270)</f>
        <v>269</v>
      </c>
      <c r="B270" s="4" t="s">
        <v>674</v>
      </c>
      <c r="C270" s="4" t="s">
        <v>659</v>
      </c>
      <c r="D270" s="4" t="s">
        <v>675</v>
      </c>
      <c r="E270" s="4" t="s">
        <v>676</v>
      </c>
      <c r="F270" s="4" t="s">
        <v>677</v>
      </c>
      <c r="G270" s="4" t="s">
        <v>12</v>
      </c>
      <c r="H270">
        <v>1</v>
      </c>
    </row>
    <row r="271" spans="1:8" ht="34.5" customHeight="1" thickBot="1">
      <c r="A271" s="3">
        <f>SUBTOTAL(3,$B$2:B271)</f>
        <v>270</v>
      </c>
      <c r="B271" s="5" t="s">
        <v>678</v>
      </c>
      <c r="C271" s="5" t="s">
        <v>659</v>
      </c>
      <c r="D271" s="5" t="s">
        <v>9</v>
      </c>
      <c r="E271" s="5" t="s">
        <v>679</v>
      </c>
      <c r="F271" s="5" t="s">
        <v>680</v>
      </c>
      <c r="G271" s="5" t="s">
        <v>681</v>
      </c>
      <c r="H271">
        <v>1</v>
      </c>
    </row>
    <row r="272" spans="1:8" ht="34.5" customHeight="1" thickBot="1">
      <c r="A272" s="3">
        <f>SUBTOTAL(3,$B$2:B272)</f>
        <v>271</v>
      </c>
      <c r="B272" s="4" t="s">
        <v>682</v>
      </c>
      <c r="C272" s="4" t="s">
        <v>659</v>
      </c>
      <c r="D272" s="4" t="s">
        <v>9</v>
      </c>
      <c r="E272" s="4" t="s">
        <v>683</v>
      </c>
      <c r="F272" s="4" t="s">
        <v>684</v>
      </c>
      <c r="G272" s="4" t="s">
        <v>316</v>
      </c>
      <c r="H272">
        <v>1</v>
      </c>
    </row>
    <row r="273" spans="1:8" ht="34.5" customHeight="1" thickBot="1">
      <c r="A273" s="3">
        <f>SUBTOTAL(3,$B$2:B273)</f>
        <v>272</v>
      </c>
      <c r="B273" s="5" t="s">
        <v>685</v>
      </c>
      <c r="C273" s="5" t="s">
        <v>659</v>
      </c>
      <c r="D273" s="5" t="s">
        <v>675</v>
      </c>
      <c r="E273" s="5" t="s">
        <v>686</v>
      </c>
      <c r="F273" s="5" t="s">
        <v>687</v>
      </c>
      <c r="G273" s="5" t="s">
        <v>12</v>
      </c>
      <c r="H273">
        <v>1</v>
      </c>
    </row>
    <row r="274" spans="1:8" ht="34.5" customHeight="1" thickBot="1">
      <c r="A274" s="3">
        <f>SUBTOTAL(3,$B$2:B274)</f>
        <v>273</v>
      </c>
      <c r="B274" s="4" t="s">
        <v>688</v>
      </c>
      <c r="C274" s="4" t="s">
        <v>659</v>
      </c>
      <c r="D274" s="4" t="s">
        <v>9</v>
      </c>
      <c r="E274" s="4" t="s">
        <v>689</v>
      </c>
      <c r="F274" s="4" t="s">
        <v>201</v>
      </c>
      <c r="G274" s="4" t="s">
        <v>681</v>
      </c>
      <c r="H274">
        <v>1</v>
      </c>
    </row>
    <row r="275" spans="1:8" ht="34.5" customHeight="1" thickBot="1">
      <c r="A275" s="3">
        <f>SUBTOTAL(3,$B$2:B275)</f>
        <v>274</v>
      </c>
      <c r="B275" s="5" t="s">
        <v>690</v>
      </c>
      <c r="C275" s="5" t="s">
        <v>659</v>
      </c>
      <c r="D275" s="5" t="s">
        <v>9</v>
      </c>
      <c r="E275" s="5" t="s">
        <v>691</v>
      </c>
      <c r="F275" s="5" t="s">
        <v>692</v>
      </c>
      <c r="G275" s="5" t="s">
        <v>23</v>
      </c>
      <c r="H275">
        <v>1</v>
      </c>
    </row>
    <row r="276" spans="1:8" ht="34.5" customHeight="1" thickBot="1">
      <c r="A276" s="3">
        <f>SUBTOTAL(3,$B$2:B276)</f>
        <v>275</v>
      </c>
      <c r="B276" s="4" t="s">
        <v>693</v>
      </c>
      <c r="C276" s="4" t="s">
        <v>694</v>
      </c>
      <c r="D276" s="4" t="s">
        <v>9</v>
      </c>
      <c r="E276" s="4" t="s">
        <v>695</v>
      </c>
      <c r="F276" s="4" t="s">
        <v>696</v>
      </c>
      <c r="G276" s="4" t="s">
        <v>23</v>
      </c>
      <c r="H276">
        <v>1</v>
      </c>
    </row>
    <row r="277" spans="1:8" ht="34.5" customHeight="1" thickBot="1">
      <c r="A277" s="3">
        <f>SUBTOTAL(3,$B$2:B277)</f>
        <v>276</v>
      </c>
      <c r="B277" s="5" t="s">
        <v>697</v>
      </c>
      <c r="C277" s="5" t="s">
        <v>694</v>
      </c>
      <c r="D277" s="5" t="s">
        <v>9</v>
      </c>
      <c r="E277" s="5" t="s">
        <v>698</v>
      </c>
      <c r="F277" s="5" t="s">
        <v>444</v>
      </c>
      <c r="G277" s="5" t="s">
        <v>506</v>
      </c>
      <c r="H277">
        <v>1</v>
      </c>
    </row>
    <row r="278" spans="1:8" ht="34.5" customHeight="1" thickBot="1">
      <c r="A278" s="3">
        <f>SUBTOTAL(3,$B$2:B278)</f>
        <v>277</v>
      </c>
      <c r="B278" s="4" t="s">
        <v>699</v>
      </c>
      <c r="C278" s="4" t="s">
        <v>694</v>
      </c>
      <c r="D278" s="4" t="s">
        <v>9</v>
      </c>
      <c r="E278" s="4" t="s">
        <v>700</v>
      </c>
      <c r="F278" s="4" t="s">
        <v>701</v>
      </c>
      <c r="G278" s="4" t="s">
        <v>16</v>
      </c>
      <c r="H278">
        <v>1</v>
      </c>
    </row>
    <row r="279" spans="1:8" ht="34.5" customHeight="1" thickBot="1">
      <c r="A279" s="3">
        <f>SUBTOTAL(3,$B$2:B279)</f>
        <v>278</v>
      </c>
      <c r="B279" s="5" t="s">
        <v>702</v>
      </c>
      <c r="C279" s="5" t="s">
        <v>694</v>
      </c>
      <c r="D279" s="5" t="s">
        <v>9</v>
      </c>
      <c r="E279" s="5" t="s">
        <v>703</v>
      </c>
      <c r="F279" s="5" t="s">
        <v>704</v>
      </c>
      <c r="G279" s="5" t="s">
        <v>23</v>
      </c>
      <c r="H279">
        <v>1</v>
      </c>
    </row>
    <row r="280" spans="1:8" ht="34.5" customHeight="1" thickBot="1">
      <c r="A280" s="3">
        <f>SUBTOTAL(3,$B$2:B280)</f>
        <v>279</v>
      </c>
      <c r="B280" s="4" t="s">
        <v>705</v>
      </c>
      <c r="C280" s="4" t="s">
        <v>694</v>
      </c>
      <c r="D280" s="4" t="s">
        <v>9</v>
      </c>
      <c r="E280" s="4" t="s">
        <v>706</v>
      </c>
      <c r="F280" s="4" t="s">
        <v>707</v>
      </c>
      <c r="G280" s="4" t="s">
        <v>23</v>
      </c>
      <c r="H280">
        <v>1</v>
      </c>
    </row>
    <row r="281" spans="1:8" ht="34.5" customHeight="1" thickBot="1">
      <c r="A281" s="3">
        <f>SUBTOTAL(3,$B$2:B281)</f>
        <v>280</v>
      </c>
      <c r="B281" s="5" t="s">
        <v>708</v>
      </c>
      <c r="C281" s="5" t="s">
        <v>694</v>
      </c>
      <c r="D281" s="5" t="s">
        <v>9</v>
      </c>
      <c r="E281" s="5" t="s">
        <v>709</v>
      </c>
      <c r="F281" s="5" t="s">
        <v>710</v>
      </c>
      <c r="G281" s="5" t="s">
        <v>23</v>
      </c>
      <c r="H281">
        <v>1</v>
      </c>
    </row>
    <row r="282" spans="1:8" ht="34.5" customHeight="1" thickBot="1">
      <c r="A282" s="3">
        <f>SUBTOTAL(3,$B$2:B282)</f>
        <v>281</v>
      </c>
      <c r="B282" s="4" t="s">
        <v>711</v>
      </c>
      <c r="C282" s="4" t="s">
        <v>694</v>
      </c>
      <c r="D282" s="4" t="s">
        <v>9</v>
      </c>
      <c r="E282" s="4" t="s">
        <v>712</v>
      </c>
      <c r="F282" s="4" t="s">
        <v>713</v>
      </c>
      <c r="G282" s="4" t="s">
        <v>23</v>
      </c>
      <c r="H282">
        <v>1</v>
      </c>
    </row>
    <row r="283" spans="1:8" ht="34.5" customHeight="1" thickBot="1">
      <c r="A283" s="3">
        <f>SUBTOTAL(3,$B$2:B283)</f>
        <v>282</v>
      </c>
      <c r="B283" s="5" t="s">
        <v>714</v>
      </c>
      <c r="C283" s="5" t="s">
        <v>694</v>
      </c>
      <c r="D283" s="5" t="s">
        <v>9</v>
      </c>
      <c r="E283" s="5" t="s">
        <v>715</v>
      </c>
      <c r="F283" s="5" t="s">
        <v>716</v>
      </c>
      <c r="G283" s="5" t="s">
        <v>23</v>
      </c>
      <c r="H283">
        <v>1</v>
      </c>
    </row>
    <row r="284" spans="1:8" ht="34.5" customHeight="1" thickBot="1">
      <c r="A284" s="3">
        <f>SUBTOTAL(3,$B$2:B284)</f>
        <v>283</v>
      </c>
      <c r="B284" s="4" t="s">
        <v>717</v>
      </c>
      <c r="C284" s="4" t="s">
        <v>694</v>
      </c>
      <c r="D284" s="4" t="s">
        <v>9</v>
      </c>
      <c r="E284" s="4" t="s">
        <v>718</v>
      </c>
      <c r="F284" s="4" t="s">
        <v>453</v>
      </c>
      <c r="G284" s="4" t="s">
        <v>506</v>
      </c>
      <c r="H284">
        <v>1</v>
      </c>
    </row>
    <row r="285" spans="1:8" ht="34.5" customHeight="1" thickBot="1">
      <c r="A285" s="3">
        <f>SUBTOTAL(3,$B$2:B285)</f>
        <v>284</v>
      </c>
      <c r="B285" s="5" t="s">
        <v>719</v>
      </c>
      <c r="C285" s="5" t="s">
        <v>694</v>
      </c>
      <c r="D285" s="5" t="s">
        <v>675</v>
      </c>
      <c r="E285" s="5" t="s">
        <v>720</v>
      </c>
      <c r="F285" s="5" t="s">
        <v>721</v>
      </c>
      <c r="G285" s="5" t="s">
        <v>12</v>
      </c>
      <c r="H285">
        <v>1</v>
      </c>
    </row>
    <row r="286" spans="1:8" ht="34.5" customHeight="1" thickBot="1">
      <c r="A286" s="3">
        <f>SUBTOTAL(3,$B$2:B286)</f>
        <v>285</v>
      </c>
      <c r="B286" s="4" t="s">
        <v>722</v>
      </c>
      <c r="C286" s="4" t="s">
        <v>694</v>
      </c>
      <c r="D286" s="4" t="s">
        <v>9</v>
      </c>
      <c r="E286" s="4" t="s">
        <v>723</v>
      </c>
      <c r="F286" s="4" t="s">
        <v>724</v>
      </c>
      <c r="G286" s="4" t="s">
        <v>23</v>
      </c>
      <c r="H286">
        <v>1</v>
      </c>
    </row>
    <row r="287" spans="1:8" ht="34.5" customHeight="1" thickBot="1">
      <c r="A287" s="3">
        <f>SUBTOTAL(3,$B$2:B287)</f>
        <v>286</v>
      </c>
      <c r="B287" s="5" t="s">
        <v>725</v>
      </c>
      <c r="C287" s="5" t="s">
        <v>694</v>
      </c>
      <c r="D287" s="5" t="s">
        <v>9</v>
      </c>
      <c r="E287" s="5" t="s">
        <v>726</v>
      </c>
      <c r="F287" s="5" t="s">
        <v>727</v>
      </c>
      <c r="G287" s="5" t="s">
        <v>23</v>
      </c>
      <c r="H287">
        <v>1</v>
      </c>
    </row>
    <row r="288" spans="1:8" ht="34.5" customHeight="1" thickBot="1">
      <c r="A288" s="3">
        <f>SUBTOTAL(3,$B$2:B288)</f>
        <v>287</v>
      </c>
      <c r="B288" s="4" t="s">
        <v>728</v>
      </c>
      <c r="C288" s="4" t="s">
        <v>729</v>
      </c>
      <c r="D288" s="4" t="s">
        <v>9</v>
      </c>
      <c r="E288" s="4" t="s">
        <v>730</v>
      </c>
      <c r="F288" s="4" t="s">
        <v>731</v>
      </c>
      <c r="G288" s="4" t="s">
        <v>23</v>
      </c>
      <c r="H288">
        <v>1</v>
      </c>
    </row>
    <row r="289" spans="1:8" ht="34.5" customHeight="1" thickBot="1">
      <c r="A289" s="3">
        <f>SUBTOTAL(3,$B$2:B289)</f>
        <v>288</v>
      </c>
      <c r="B289" s="5" t="s">
        <v>732</v>
      </c>
      <c r="C289" s="5" t="s">
        <v>729</v>
      </c>
      <c r="D289" s="5" t="s">
        <v>9</v>
      </c>
      <c r="E289" s="5" t="s">
        <v>733</v>
      </c>
      <c r="F289" s="5" t="s">
        <v>734</v>
      </c>
      <c r="G289" s="5" t="s">
        <v>23</v>
      </c>
      <c r="H289">
        <v>1</v>
      </c>
    </row>
    <row r="290" spans="1:8" ht="34.5" customHeight="1" thickBot="1">
      <c r="A290" s="3">
        <f>SUBTOTAL(3,$B$2:B290)</f>
        <v>289</v>
      </c>
      <c r="B290" s="4" t="s">
        <v>735</v>
      </c>
      <c r="C290" s="4" t="s">
        <v>729</v>
      </c>
      <c r="D290" s="4" t="s">
        <v>9</v>
      </c>
      <c r="E290" s="4" t="s">
        <v>736</v>
      </c>
      <c r="F290" s="4" t="s">
        <v>737</v>
      </c>
      <c r="G290" s="4" t="s">
        <v>23</v>
      </c>
      <c r="H290">
        <v>1</v>
      </c>
    </row>
    <row r="291" spans="1:8" ht="34.5" customHeight="1" thickBot="1">
      <c r="A291" s="3">
        <f>SUBTOTAL(3,$B$2:B291)</f>
        <v>290</v>
      </c>
      <c r="B291" s="5" t="s">
        <v>738</v>
      </c>
      <c r="C291" s="5" t="s">
        <v>729</v>
      </c>
      <c r="D291" s="5" t="s">
        <v>9</v>
      </c>
      <c r="E291" s="5" t="s">
        <v>739</v>
      </c>
      <c r="F291" s="5" t="s">
        <v>740</v>
      </c>
      <c r="G291" s="5" t="s">
        <v>23</v>
      </c>
      <c r="H291">
        <v>1</v>
      </c>
    </row>
    <row r="292" spans="1:8" ht="34.5" customHeight="1" thickBot="1">
      <c r="A292" s="3">
        <f>SUBTOTAL(3,$B$2:B292)</f>
        <v>291</v>
      </c>
      <c r="B292" s="4" t="s">
        <v>741</v>
      </c>
      <c r="C292" s="4" t="s">
        <v>729</v>
      </c>
      <c r="D292" s="4" t="s">
        <v>675</v>
      </c>
      <c r="E292" s="4" t="s">
        <v>742</v>
      </c>
      <c r="F292" s="4" t="s">
        <v>743</v>
      </c>
      <c r="G292" s="4" t="s">
        <v>16</v>
      </c>
      <c r="H292">
        <v>1</v>
      </c>
    </row>
    <row r="293" spans="1:8" ht="34.5" customHeight="1" thickBot="1">
      <c r="A293" s="3">
        <f>SUBTOTAL(3,$B$2:B293)</f>
        <v>292</v>
      </c>
      <c r="B293" s="5" t="s">
        <v>744</v>
      </c>
      <c r="C293" s="5" t="s">
        <v>729</v>
      </c>
      <c r="D293" s="5" t="s">
        <v>9</v>
      </c>
      <c r="E293" s="5" t="s">
        <v>745</v>
      </c>
      <c r="F293" s="5" t="s">
        <v>746</v>
      </c>
      <c r="G293" s="5" t="s">
        <v>23</v>
      </c>
      <c r="H293">
        <v>1</v>
      </c>
    </row>
    <row r="294" spans="1:8" ht="34.5" customHeight="1" thickBot="1">
      <c r="A294" s="3">
        <f>SUBTOTAL(3,$B$2:B294)</f>
        <v>293</v>
      </c>
      <c r="B294" s="4" t="s">
        <v>747</v>
      </c>
      <c r="C294" s="4" t="s">
        <v>729</v>
      </c>
      <c r="D294" s="4" t="s">
        <v>9</v>
      </c>
      <c r="E294" s="4" t="s">
        <v>748</v>
      </c>
      <c r="F294" s="4" t="s">
        <v>749</v>
      </c>
      <c r="G294" s="4" t="s">
        <v>23</v>
      </c>
      <c r="H294">
        <v>1</v>
      </c>
    </row>
    <row r="295" spans="1:8" ht="34.5" customHeight="1" thickBot="1">
      <c r="A295" s="3">
        <f>SUBTOTAL(3,$B$2:B295)</f>
        <v>294</v>
      </c>
      <c r="B295" s="5" t="s">
        <v>750</v>
      </c>
      <c r="C295" s="5" t="s">
        <v>729</v>
      </c>
      <c r="D295" s="5" t="s">
        <v>9</v>
      </c>
      <c r="E295" s="5" t="s">
        <v>751</v>
      </c>
      <c r="F295" s="5" t="s">
        <v>752</v>
      </c>
      <c r="G295" s="5" t="s">
        <v>23</v>
      </c>
      <c r="H295">
        <v>1</v>
      </c>
    </row>
    <row r="296" spans="1:8" ht="34.5" customHeight="1" thickBot="1">
      <c r="A296" s="3">
        <f>SUBTOTAL(3,$B$2:B296)</f>
        <v>295</v>
      </c>
      <c r="B296" s="4" t="s">
        <v>753</v>
      </c>
      <c r="C296" s="4" t="s">
        <v>729</v>
      </c>
      <c r="D296" s="4" t="s">
        <v>9</v>
      </c>
      <c r="E296" s="4" t="s">
        <v>754</v>
      </c>
      <c r="F296" s="4" t="s">
        <v>755</v>
      </c>
      <c r="G296" s="4" t="s">
        <v>23</v>
      </c>
      <c r="H296">
        <v>1</v>
      </c>
    </row>
    <row r="297" spans="1:8" ht="34.5" customHeight="1" thickBot="1">
      <c r="A297" s="3">
        <f>SUBTOTAL(3,$B$2:B297)</f>
        <v>296</v>
      </c>
      <c r="B297" s="5" t="s">
        <v>756</v>
      </c>
      <c r="C297" s="5" t="s">
        <v>729</v>
      </c>
      <c r="D297" s="5" t="s">
        <v>9</v>
      </c>
      <c r="E297" s="5" t="s">
        <v>757</v>
      </c>
      <c r="F297" s="5" t="s">
        <v>758</v>
      </c>
      <c r="G297" s="5" t="s">
        <v>23</v>
      </c>
      <c r="H297">
        <v>1</v>
      </c>
    </row>
    <row r="298" spans="1:8" ht="34.5" customHeight="1" thickBot="1">
      <c r="A298" s="3">
        <f>SUBTOTAL(3,$B$2:B298)</f>
        <v>297</v>
      </c>
      <c r="B298" s="4" t="s">
        <v>759</v>
      </c>
      <c r="C298" s="4" t="s">
        <v>729</v>
      </c>
      <c r="D298" s="4" t="s">
        <v>9</v>
      </c>
      <c r="E298" s="4" t="s">
        <v>760</v>
      </c>
      <c r="F298" s="4" t="s">
        <v>761</v>
      </c>
      <c r="G298" s="4" t="s">
        <v>23</v>
      </c>
      <c r="H298">
        <v>1</v>
      </c>
    </row>
    <row r="299" spans="1:8" ht="34.5" customHeight="1" thickBot="1">
      <c r="A299" s="3">
        <f>SUBTOTAL(3,$B$2:B299)</f>
        <v>298</v>
      </c>
      <c r="B299" s="5" t="s">
        <v>762</v>
      </c>
      <c r="C299" s="5" t="s">
        <v>729</v>
      </c>
      <c r="D299" s="5" t="s">
        <v>9</v>
      </c>
      <c r="E299" s="5" t="s">
        <v>763</v>
      </c>
      <c r="F299" s="5" t="s">
        <v>764</v>
      </c>
      <c r="G299" s="5" t="s">
        <v>23</v>
      </c>
      <c r="H299">
        <v>1</v>
      </c>
    </row>
    <row r="300" spans="1:8" ht="34.5" customHeight="1" thickBot="1">
      <c r="A300" s="3">
        <f>SUBTOTAL(3,$B$2:B300)</f>
        <v>299</v>
      </c>
      <c r="B300" s="4" t="s">
        <v>765</v>
      </c>
      <c r="C300" s="4" t="s">
        <v>729</v>
      </c>
      <c r="D300" s="4" t="s">
        <v>9</v>
      </c>
      <c r="E300" s="4" t="s">
        <v>766</v>
      </c>
      <c r="F300" s="4" t="s">
        <v>767</v>
      </c>
      <c r="G300" s="4" t="s">
        <v>23</v>
      </c>
      <c r="H300">
        <v>1</v>
      </c>
    </row>
    <row r="301" spans="1:8" ht="34.5" customHeight="1" thickBot="1">
      <c r="A301" s="3">
        <f>SUBTOTAL(3,$B$2:B301)</f>
        <v>300</v>
      </c>
      <c r="B301" s="5" t="s">
        <v>768</v>
      </c>
      <c r="C301" s="5" t="s">
        <v>729</v>
      </c>
      <c r="D301" s="5" t="s">
        <v>9</v>
      </c>
      <c r="E301" s="5" t="s">
        <v>769</v>
      </c>
      <c r="F301" s="5" t="s">
        <v>770</v>
      </c>
      <c r="G301" s="5" t="s">
        <v>23</v>
      </c>
      <c r="H301">
        <v>1</v>
      </c>
    </row>
    <row r="302" spans="1:8" ht="34.5" customHeight="1" thickBot="1">
      <c r="A302" s="3">
        <f>SUBTOTAL(3,$B$2:B302)</f>
        <v>301</v>
      </c>
      <c r="B302" s="4" t="s">
        <v>771</v>
      </c>
      <c r="C302" s="4" t="s">
        <v>729</v>
      </c>
      <c r="D302" s="4" t="s">
        <v>9</v>
      </c>
      <c r="E302" s="4" t="s">
        <v>772</v>
      </c>
      <c r="F302" s="4" t="s">
        <v>773</v>
      </c>
      <c r="G302" s="4" t="s">
        <v>23</v>
      </c>
      <c r="H302">
        <v>1</v>
      </c>
    </row>
    <row r="303" spans="1:8" ht="34.5" customHeight="1" thickBot="1">
      <c r="A303" s="3">
        <f>SUBTOTAL(3,$B$2:B303)</f>
        <v>302</v>
      </c>
      <c r="B303" s="5" t="s">
        <v>774</v>
      </c>
      <c r="C303" s="5" t="s">
        <v>729</v>
      </c>
      <c r="D303" s="5" t="s">
        <v>9</v>
      </c>
      <c r="E303" s="5" t="s">
        <v>775</v>
      </c>
      <c r="F303" s="5" t="s">
        <v>776</v>
      </c>
      <c r="G303" s="5" t="s">
        <v>23</v>
      </c>
      <c r="H303">
        <v>1</v>
      </c>
    </row>
    <row r="304" spans="1:8" ht="34.5" customHeight="1" thickBot="1">
      <c r="A304" s="3">
        <f>SUBTOTAL(3,$B$2:B304)</f>
        <v>303</v>
      </c>
      <c r="B304" s="4" t="s">
        <v>777</v>
      </c>
      <c r="C304" s="4" t="s">
        <v>729</v>
      </c>
      <c r="D304" s="4" t="s">
        <v>9</v>
      </c>
      <c r="E304" s="4" t="s">
        <v>778</v>
      </c>
      <c r="F304" s="4" t="s">
        <v>779</v>
      </c>
      <c r="G304" s="4" t="s">
        <v>23</v>
      </c>
      <c r="H304">
        <v>1</v>
      </c>
    </row>
    <row r="305" spans="1:8" ht="34.5" customHeight="1" thickBot="1">
      <c r="A305" s="3">
        <f>SUBTOTAL(3,$B$2:B305)</f>
        <v>304</v>
      </c>
      <c r="B305" s="5" t="s">
        <v>780</v>
      </c>
      <c r="C305" s="5" t="s">
        <v>729</v>
      </c>
      <c r="D305" s="5" t="s">
        <v>9</v>
      </c>
      <c r="E305" s="5" t="s">
        <v>781</v>
      </c>
      <c r="F305" s="5" t="s">
        <v>782</v>
      </c>
      <c r="G305" s="5" t="s">
        <v>23</v>
      </c>
      <c r="H305">
        <v>1</v>
      </c>
    </row>
    <row r="306" spans="1:8" ht="34.5" customHeight="1" thickBot="1">
      <c r="A306" s="3">
        <f>SUBTOTAL(3,$B$2:B306)</f>
        <v>305</v>
      </c>
      <c r="B306" s="4" t="s">
        <v>783</v>
      </c>
      <c r="C306" s="4" t="s">
        <v>729</v>
      </c>
      <c r="D306" s="4" t="s">
        <v>9</v>
      </c>
      <c r="E306" s="4" t="s">
        <v>784</v>
      </c>
      <c r="F306" s="4" t="s">
        <v>785</v>
      </c>
      <c r="G306" s="4" t="s">
        <v>23</v>
      </c>
      <c r="H306">
        <v>1</v>
      </c>
    </row>
    <row r="307" spans="1:8" ht="34.5" customHeight="1" thickBot="1">
      <c r="A307" s="3">
        <f>SUBTOTAL(3,$B$2:B307)</f>
        <v>306</v>
      </c>
      <c r="B307" s="5" t="s">
        <v>786</v>
      </c>
      <c r="C307" s="5" t="s">
        <v>729</v>
      </c>
      <c r="D307" s="5" t="s">
        <v>675</v>
      </c>
      <c r="E307" s="5" t="s">
        <v>787</v>
      </c>
      <c r="F307" s="5" t="s">
        <v>788</v>
      </c>
      <c r="G307" s="5" t="s">
        <v>23</v>
      </c>
      <c r="H307">
        <v>1</v>
      </c>
    </row>
    <row r="308" spans="1:8" ht="34.5" customHeight="1" thickBot="1">
      <c r="A308" s="3">
        <f>SUBTOTAL(3,$B$2:B308)</f>
        <v>307</v>
      </c>
      <c r="B308" s="4" t="s">
        <v>789</v>
      </c>
      <c r="C308" s="4" t="s">
        <v>729</v>
      </c>
      <c r="D308" s="4" t="s">
        <v>9</v>
      </c>
      <c r="E308" s="4" t="s">
        <v>790</v>
      </c>
      <c r="F308" s="4" t="s">
        <v>791</v>
      </c>
      <c r="G308" s="4" t="s">
        <v>23</v>
      </c>
      <c r="H308">
        <v>1</v>
      </c>
    </row>
    <row r="309" spans="1:8" ht="34.5" customHeight="1" thickBot="1">
      <c r="A309" s="3">
        <f>SUBTOTAL(3,$B$2:B309)</f>
        <v>308</v>
      </c>
      <c r="B309" s="5" t="s">
        <v>792</v>
      </c>
      <c r="C309" s="5" t="s">
        <v>729</v>
      </c>
      <c r="D309" s="5" t="s">
        <v>9</v>
      </c>
      <c r="E309" s="5" t="s">
        <v>793</v>
      </c>
      <c r="F309" s="5" t="s">
        <v>794</v>
      </c>
      <c r="G309" s="5" t="s">
        <v>23</v>
      </c>
      <c r="H309">
        <v>1</v>
      </c>
    </row>
    <row r="310" spans="1:8" ht="34.5" customHeight="1" thickBot="1">
      <c r="A310" s="3">
        <f>SUBTOTAL(3,$B$2:B310)</f>
        <v>309</v>
      </c>
      <c r="B310" s="4" t="s">
        <v>795</v>
      </c>
      <c r="C310" s="4" t="s">
        <v>729</v>
      </c>
      <c r="D310" s="4" t="s">
        <v>9</v>
      </c>
      <c r="E310" s="4" t="s">
        <v>796</v>
      </c>
      <c r="F310" s="4" t="s">
        <v>797</v>
      </c>
      <c r="G310" s="4" t="s">
        <v>23</v>
      </c>
      <c r="H310">
        <v>1</v>
      </c>
    </row>
    <row r="311" spans="1:8" ht="34.5" customHeight="1" thickBot="1">
      <c r="A311" s="3">
        <f>SUBTOTAL(3,$B$2:B311)</f>
        <v>310</v>
      </c>
      <c r="B311" s="5" t="s">
        <v>798</v>
      </c>
      <c r="C311" s="5" t="s">
        <v>729</v>
      </c>
      <c r="D311" s="5" t="s">
        <v>9</v>
      </c>
      <c r="E311" s="5" t="s">
        <v>799</v>
      </c>
      <c r="F311" s="5" t="s">
        <v>800</v>
      </c>
      <c r="G311" s="5" t="s">
        <v>23</v>
      </c>
      <c r="H311">
        <v>1</v>
      </c>
    </row>
    <row r="312" spans="1:8" ht="34.5" customHeight="1" thickBot="1">
      <c r="A312" s="3">
        <f>SUBTOTAL(3,$B$2:B312)</f>
        <v>311</v>
      </c>
      <c r="B312" s="4" t="s">
        <v>801</v>
      </c>
      <c r="C312" s="4" t="s">
        <v>729</v>
      </c>
      <c r="D312" s="4" t="s">
        <v>9</v>
      </c>
      <c r="E312" s="4" t="s">
        <v>802</v>
      </c>
      <c r="F312" s="4" t="s">
        <v>803</v>
      </c>
      <c r="G312" s="4" t="s">
        <v>23</v>
      </c>
      <c r="H312">
        <v>1</v>
      </c>
    </row>
    <row r="313" spans="1:8" ht="34.5" customHeight="1" thickBot="1">
      <c r="A313" s="3">
        <f>SUBTOTAL(3,$B$2:B313)</f>
        <v>312</v>
      </c>
      <c r="B313" s="5" t="s">
        <v>804</v>
      </c>
      <c r="C313" s="5" t="s">
        <v>729</v>
      </c>
      <c r="D313" s="5" t="s">
        <v>9</v>
      </c>
      <c r="E313" s="5" t="s">
        <v>805</v>
      </c>
      <c r="F313" s="5" t="s">
        <v>806</v>
      </c>
      <c r="G313" s="5" t="s">
        <v>23</v>
      </c>
      <c r="H313">
        <v>1</v>
      </c>
    </row>
    <row r="314" spans="1:8" ht="34.5" customHeight="1" thickBot="1">
      <c r="A314" s="3">
        <f>SUBTOTAL(3,$B$2:B314)</f>
        <v>313</v>
      </c>
      <c r="B314" s="4" t="s">
        <v>807</v>
      </c>
      <c r="C314" s="4" t="s">
        <v>729</v>
      </c>
      <c r="D314" s="4" t="s">
        <v>9</v>
      </c>
      <c r="E314" s="4" t="s">
        <v>808</v>
      </c>
      <c r="F314" s="4" t="s">
        <v>809</v>
      </c>
      <c r="G314" s="4" t="s">
        <v>23</v>
      </c>
      <c r="H314">
        <v>1</v>
      </c>
    </row>
    <row r="315" spans="1:8" ht="34.5" customHeight="1" thickBot="1">
      <c r="A315" s="3">
        <f>SUBTOTAL(3,$B$2:B315)</f>
        <v>314</v>
      </c>
      <c r="B315" s="5" t="s">
        <v>810</v>
      </c>
      <c r="C315" s="5" t="s">
        <v>729</v>
      </c>
      <c r="D315" s="5" t="s">
        <v>9</v>
      </c>
      <c r="E315" s="5" t="s">
        <v>811</v>
      </c>
      <c r="F315" s="5" t="s">
        <v>812</v>
      </c>
      <c r="G315" s="5" t="s">
        <v>506</v>
      </c>
      <c r="H315">
        <v>1</v>
      </c>
    </row>
    <row r="316" spans="1:8" ht="34.5" customHeight="1" thickBot="1">
      <c r="A316" s="3">
        <f>SUBTOTAL(3,$B$2:B316)</f>
        <v>315</v>
      </c>
      <c r="B316" s="4" t="s">
        <v>813</v>
      </c>
      <c r="C316" s="4" t="s">
        <v>729</v>
      </c>
      <c r="D316" s="4" t="s">
        <v>9</v>
      </c>
      <c r="E316" s="4" t="s">
        <v>814</v>
      </c>
      <c r="F316" s="4" t="s">
        <v>815</v>
      </c>
      <c r="G316" s="4" t="s">
        <v>506</v>
      </c>
      <c r="H316">
        <v>1</v>
      </c>
    </row>
    <row r="317" spans="1:8" ht="15.75" thickBot="1">
      <c r="B317" s="5" t="s">
        <v>816</v>
      </c>
      <c r="C317" s="5" t="s">
        <v>729</v>
      </c>
      <c r="D317" s="5" t="s">
        <v>9</v>
      </c>
      <c r="E317" s="5" t="s">
        <v>817</v>
      </c>
      <c r="F317" s="5" t="s">
        <v>818</v>
      </c>
      <c r="G317" s="5" t="s">
        <v>23</v>
      </c>
      <c r="H317">
        <v>1</v>
      </c>
    </row>
    <row r="318" spans="1:8" ht="15.75" thickBot="1">
      <c r="B318" s="4" t="s">
        <v>819</v>
      </c>
      <c r="C318" s="4" t="s">
        <v>729</v>
      </c>
      <c r="D318" s="4" t="s">
        <v>9</v>
      </c>
      <c r="E318" s="4" t="s">
        <v>820</v>
      </c>
      <c r="F318" s="4" t="s">
        <v>821</v>
      </c>
      <c r="G318" s="4" t="s">
        <v>316</v>
      </c>
      <c r="H318">
        <v>1</v>
      </c>
    </row>
    <row r="319" spans="1:8" ht="15.75" thickBot="1">
      <c r="B319" s="5" t="s">
        <v>822</v>
      </c>
      <c r="C319" s="5" t="s">
        <v>729</v>
      </c>
      <c r="D319" s="5" t="s">
        <v>9</v>
      </c>
      <c r="E319" s="5" t="s">
        <v>823</v>
      </c>
      <c r="F319" s="5" t="s">
        <v>824</v>
      </c>
      <c r="G319" s="5" t="s">
        <v>316</v>
      </c>
      <c r="H319">
        <v>1</v>
      </c>
    </row>
    <row r="320" spans="1:8" ht="15.75" thickBot="1">
      <c r="B320" s="4" t="s">
        <v>825</v>
      </c>
      <c r="C320" s="4" t="s">
        <v>729</v>
      </c>
      <c r="D320" s="4" t="s">
        <v>9</v>
      </c>
      <c r="E320" s="4" t="s">
        <v>826</v>
      </c>
      <c r="F320" s="4" t="s">
        <v>827</v>
      </c>
      <c r="G320" s="4" t="s">
        <v>506</v>
      </c>
      <c r="H320">
        <v>1</v>
      </c>
    </row>
    <row r="321" spans="2:8" ht="15.75" thickBot="1">
      <c r="B321" s="5" t="s">
        <v>828</v>
      </c>
      <c r="C321" s="5" t="s">
        <v>729</v>
      </c>
      <c r="D321" s="5" t="s">
        <v>9</v>
      </c>
      <c r="E321" s="5" t="s">
        <v>829</v>
      </c>
      <c r="F321" s="5" t="s">
        <v>830</v>
      </c>
      <c r="G321" s="5" t="s">
        <v>316</v>
      </c>
      <c r="H321">
        <v>1</v>
      </c>
    </row>
    <row r="322" spans="2:8" ht="15.75" thickBot="1">
      <c r="B322" s="4" t="s">
        <v>831</v>
      </c>
      <c r="C322" s="4" t="s">
        <v>832</v>
      </c>
      <c r="D322" s="4" t="s">
        <v>675</v>
      </c>
      <c r="E322" s="4" t="s">
        <v>833</v>
      </c>
      <c r="F322" s="4" t="s">
        <v>834</v>
      </c>
      <c r="G322" s="4" t="s">
        <v>23</v>
      </c>
      <c r="H322">
        <v>1</v>
      </c>
    </row>
    <row r="323" spans="2:8" ht="15.75" thickBot="1">
      <c r="B323" s="5" t="s">
        <v>835</v>
      </c>
      <c r="C323" s="5" t="s">
        <v>832</v>
      </c>
      <c r="D323" s="5" t="s">
        <v>9</v>
      </c>
      <c r="E323" s="5" t="s">
        <v>836</v>
      </c>
      <c r="F323" s="5" t="s">
        <v>773</v>
      </c>
      <c r="G323" s="5" t="s">
        <v>23</v>
      </c>
      <c r="H323">
        <v>1</v>
      </c>
    </row>
    <row r="324" spans="2:8" ht="15.75" thickBot="1">
      <c r="B324" s="4" t="s">
        <v>837</v>
      </c>
      <c r="C324" s="4" t="s">
        <v>832</v>
      </c>
      <c r="D324" s="4" t="s">
        <v>9</v>
      </c>
      <c r="E324" s="4" t="s">
        <v>838</v>
      </c>
      <c r="F324" s="4" t="s">
        <v>839</v>
      </c>
      <c r="G324" s="4" t="s">
        <v>23</v>
      </c>
      <c r="H324">
        <v>1</v>
      </c>
    </row>
    <row r="325" spans="2:8" ht="15.75" thickBot="1">
      <c r="B325" s="5" t="s">
        <v>840</v>
      </c>
      <c r="C325" s="5" t="s">
        <v>841</v>
      </c>
      <c r="D325" s="5" t="s">
        <v>9</v>
      </c>
      <c r="E325" s="5" t="s">
        <v>842</v>
      </c>
      <c r="F325" s="5" t="s">
        <v>843</v>
      </c>
      <c r="G325" s="5" t="s">
        <v>23</v>
      </c>
      <c r="H325">
        <v>1</v>
      </c>
    </row>
    <row r="326" spans="2:8" ht="15.75" thickBot="1">
      <c r="B326" s="4" t="s">
        <v>844</v>
      </c>
      <c r="C326" s="4" t="s">
        <v>841</v>
      </c>
      <c r="D326" s="4" t="s">
        <v>591</v>
      </c>
      <c r="E326" s="4" t="s">
        <v>845</v>
      </c>
      <c r="F326" s="4" t="s">
        <v>846</v>
      </c>
      <c r="G326" s="4" t="s">
        <v>633</v>
      </c>
      <c r="H326">
        <v>1</v>
      </c>
    </row>
    <row r="327" spans="2:8" ht="15.75" thickBot="1">
      <c r="B327" s="5" t="s">
        <v>847</v>
      </c>
      <c r="C327" s="5" t="s">
        <v>841</v>
      </c>
      <c r="D327" s="5" t="s">
        <v>9</v>
      </c>
      <c r="E327" s="5" t="s">
        <v>848</v>
      </c>
      <c r="F327" s="5" t="s">
        <v>849</v>
      </c>
      <c r="G327" s="5" t="s">
        <v>23</v>
      </c>
      <c r="H327">
        <v>1</v>
      </c>
    </row>
    <row r="328" spans="2:8" ht="15.75" thickBot="1">
      <c r="B328" s="4" t="s">
        <v>850</v>
      </c>
      <c r="C328" s="4" t="s">
        <v>841</v>
      </c>
      <c r="D328" s="4" t="s">
        <v>9</v>
      </c>
      <c r="E328" s="4" t="s">
        <v>851</v>
      </c>
      <c r="F328" s="4" t="s">
        <v>852</v>
      </c>
      <c r="G328" s="4" t="s">
        <v>23</v>
      </c>
      <c r="H328">
        <v>1</v>
      </c>
    </row>
    <row r="329" spans="2:8" ht="15.75" thickBot="1">
      <c r="B329" s="5" t="s">
        <v>853</v>
      </c>
      <c r="C329" s="5" t="s">
        <v>841</v>
      </c>
      <c r="D329" s="5" t="s">
        <v>9</v>
      </c>
      <c r="E329" s="5" t="s">
        <v>854</v>
      </c>
      <c r="F329" s="5" t="s">
        <v>855</v>
      </c>
      <c r="G329" s="5" t="s">
        <v>316</v>
      </c>
      <c r="H329">
        <v>1</v>
      </c>
    </row>
    <row r="330" spans="2:8" ht="15.75" thickBot="1">
      <c r="B330" s="4" t="s">
        <v>856</v>
      </c>
      <c r="C330" s="4" t="s">
        <v>841</v>
      </c>
      <c r="D330" s="4" t="s">
        <v>9</v>
      </c>
      <c r="E330" s="4" t="s">
        <v>857</v>
      </c>
      <c r="F330" s="4" t="s">
        <v>858</v>
      </c>
      <c r="G330" s="4" t="s">
        <v>23</v>
      </c>
      <c r="H330">
        <v>1</v>
      </c>
    </row>
    <row r="331" spans="2:8" ht="15.75" thickBot="1">
      <c r="B331" s="6" t="s">
        <v>859</v>
      </c>
      <c r="C331" s="6" t="s">
        <v>841</v>
      </c>
      <c r="D331" s="6" t="s">
        <v>675</v>
      </c>
      <c r="E331" s="6" t="s">
        <v>860</v>
      </c>
      <c r="F331" s="6" t="s">
        <v>687</v>
      </c>
      <c r="G331" s="6" t="s">
        <v>135</v>
      </c>
      <c r="H331">
        <v>1</v>
      </c>
    </row>
    <row r="332" spans="2:8" ht="15.75" thickBot="1">
      <c r="B332" s="4" t="s">
        <v>861</v>
      </c>
      <c r="C332" s="4" t="s">
        <v>841</v>
      </c>
      <c r="D332" s="4" t="s">
        <v>675</v>
      </c>
      <c r="E332" s="4" t="s">
        <v>862</v>
      </c>
      <c r="F332" s="4" t="s">
        <v>863</v>
      </c>
      <c r="G332" s="4" t="s">
        <v>23</v>
      </c>
      <c r="H332">
        <v>1</v>
      </c>
    </row>
    <row r="333" spans="2:8" ht="15.75" thickBot="1">
      <c r="B333" s="5" t="s">
        <v>864</v>
      </c>
      <c r="C333" s="5" t="s">
        <v>841</v>
      </c>
      <c r="D333" s="5" t="s">
        <v>9</v>
      </c>
      <c r="E333" s="5" t="s">
        <v>865</v>
      </c>
      <c r="F333" s="5" t="s">
        <v>866</v>
      </c>
      <c r="G333" s="5" t="s">
        <v>23</v>
      </c>
      <c r="H333">
        <v>1</v>
      </c>
    </row>
    <row r="334" spans="2:8" ht="15.75" thickBot="1">
      <c r="B334" s="4" t="s">
        <v>867</v>
      </c>
      <c r="C334" s="4" t="s">
        <v>868</v>
      </c>
      <c r="D334" s="4" t="s">
        <v>675</v>
      </c>
      <c r="E334" s="4" t="s">
        <v>869</v>
      </c>
      <c r="F334" s="4" t="s">
        <v>870</v>
      </c>
      <c r="G334" s="4" t="s">
        <v>681</v>
      </c>
      <c r="H334">
        <v>1</v>
      </c>
    </row>
    <row r="335" spans="2:8" ht="15.75" thickBot="1">
      <c r="B335" s="5" t="s">
        <v>871</v>
      </c>
      <c r="C335" s="5" t="s">
        <v>868</v>
      </c>
      <c r="D335" s="5" t="s">
        <v>9</v>
      </c>
      <c r="E335" s="5" t="s">
        <v>872</v>
      </c>
      <c r="F335" s="5" t="s">
        <v>873</v>
      </c>
      <c r="G335" s="5" t="s">
        <v>12</v>
      </c>
      <c r="H335">
        <v>1</v>
      </c>
    </row>
    <row r="336" spans="2:8" ht="15.75" thickBot="1">
      <c r="B336" s="4" t="s">
        <v>874</v>
      </c>
      <c r="C336" s="4" t="s">
        <v>868</v>
      </c>
      <c r="D336" s="4" t="s">
        <v>675</v>
      </c>
      <c r="E336" s="4" t="s">
        <v>875</v>
      </c>
      <c r="F336" s="4" t="s">
        <v>876</v>
      </c>
      <c r="G336" s="4" t="s">
        <v>16</v>
      </c>
      <c r="H336">
        <v>1</v>
      </c>
    </row>
    <row r="337" spans="2:8" ht="15.75" thickBot="1">
      <c r="B337" s="5" t="s">
        <v>877</v>
      </c>
      <c r="C337" s="5" t="s">
        <v>868</v>
      </c>
      <c r="D337" s="5" t="s">
        <v>675</v>
      </c>
      <c r="E337" s="5" t="s">
        <v>878</v>
      </c>
      <c r="F337" s="5" t="s">
        <v>879</v>
      </c>
      <c r="G337" s="5" t="s">
        <v>16</v>
      </c>
      <c r="H337">
        <v>1</v>
      </c>
    </row>
    <row r="338" spans="2:8" ht="15.75" thickBot="1">
      <c r="B338" s="4" t="s">
        <v>880</v>
      </c>
      <c r="C338" s="4" t="s">
        <v>868</v>
      </c>
      <c r="D338" s="4" t="s">
        <v>675</v>
      </c>
      <c r="E338" s="4" t="s">
        <v>881</v>
      </c>
      <c r="F338" s="4" t="s">
        <v>882</v>
      </c>
      <c r="G338" s="4" t="s">
        <v>16</v>
      </c>
      <c r="H338">
        <v>1</v>
      </c>
    </row>
    <row r="339" spans="2:8" ht="15.75" thickBot="1">
      <c r="B339" s="5" t="s">
        <v>883</v>
      </c>
      <c r="C339" s="5" t="s">
        <v>868</v>
      </c>
      <c r="D339" s="5" t="s">
        <v>675</v>
      </c>
      <c r="E339" s="5" t="s">
        <v>884</v>
      </c>
      <c r="F339" s="5" t="s">
        <v>885</v>
      </c>
      <c r="G339" s="5" t="s">
        <v>633</v>
      </c>
      <c r="H339">
        <v>1</v>
      </c>
    </row>
    <row r="340" spans="2:8" ht="15.75" thickBot="1">
      <c r="B340" s="4" t="s">
        <v>886</v>
      </c>
      <c r="C340" s="4" t="s">
        <v>868</v>
      </c>
      <c r="D340" s="4" t="s">
        <v>9</v>
      </c>
      <c r="E340" s="4" t="s">
        <v>887</v>
      </c>
      <c r="F340" s="4" t="s">
        <v>888</v>
      </c>
      <c r="G340" s="4" t="s">
        <v>12</v>
      </c>
      <c r="H340">
        <v>1</v>
      </c>
    </row>
    <row r="341" spans="2:8" ht="15.75" thickBot="1">
      <c r="B341" s="5" t="s">
        <v>889</v>
      </c>
      <c r="C341" s="5" t="s">
        <v>868</v>
      </c>
      <c r="D341" s="5" t="s">
        <v>9</v>
      </c>
      <c r="E341" s="5" t="s">
        <v>890</v>
      </c>
      <c r="F341" s="5" t="s">
        <v>788</v>
      </c>
      <c r="G341" s="5" t="s">
        <v>23</v>
      </c>
      <c r="H341">
        <v>1</v>
      </c>
    </row>
    <row r="342" spans="2:8" ht="15.75" thickBot="1">
      <c r="B342" s="4" t="s">
        <v>891</v>
      </c>
      <c r="C342" s="4" t="s">
        <v>868</v>
      </c>
      <c r="D342" s="4" t="s">
        <v>9</v>
      </c>
      <c r="E342" s="4" t="s">
        <v>892</v>
      </c>
      <c r="F342" s="4" t="s">
        <v>893</v>
      </c>
      <c r="G342" s="4" t="s">
        <v>16</v>
      </c>
      <c r="H342">
        <v>1</v>
      </c>
    </row>
    <row r="343" spans="2:8" ht="15.75" thickBot="1">
      <c r="B343" s="5" t="s">
        <v>894</v>
      </c>
      <c r="C343" s="5" t="s">
        <v>868</v>
      </c>
      <c r="D343" s="5" t="s">
        <v>9</v>
      </c>
      <c r="E343" s="5" t="s">
        <v>895</v>
      </c>
      <c r="F343" s="5" t="s">
        <v>896</v>
      </c>
      <c r="G343" s="5" t="s">
        <v>16</v>
      </c>
      <c r="H343">
        <v>1</v>
      </c>
    </row>
    <row r="344" spans="2:8" ht="15.75" thickBot="1">
      <c r="B344" s="4" t="s">
        <v>897</v>
      </c>
      <c r="C344" s="4" t="s">
        <v>868</v>
      </c>
      <c r="D344" s="4" t="s">
        <v>9</v>
      </c>
      <c r="E344" s="4" t="s">
        <v>898</v>
      </c>
      <c r="F344" s="4" t="s">
        <v>899</v>
      </c>
      <c r="G344" s="4" t="s">
        <v>23</v>
      </c>
      <c r="H344">
        <v>1</v>
      </c>
    </row>
    <row r="345" spans="2:8" ht="15.75" thickBot="1">
      <c r="B345" s="5" t="s">
        <v>900</v>
      </c>
      <c r="C345" s="5" t="s">
        <v>868</v>
      </c>
      <c r="D345" s="5" t="s">
        <v>9</v>
      </c>
      <c r="E345" s="5" t="s">
        <v>901</v>
      </c>
      <c r="F345" s="5" t="s">
        <v>902</v>
      </c>
      <c r="G345" s="5" t="s">
        <v>135</v>
      </c>
      <c r="H345">
        <v>1</v>
      </c>
    </row>
    <row r="346" spans="2:8" ht="15.75" thickBot="1">
      <c r="B346" s="4" t="s">
        <v>903</v>
      </c>
      <c r="C346" s="4" t="s">
        <v>868</v>
      </c>
      <c r="D346" s="4" t="s">
        <v>9</v>
      </c>
      <c r="E346" s="4" t="s">
        <v>904</v>
      </c>
      <c r="F346" s="4" t="s">
        <v>902</v>
      </c>
      <c r="G346" s="4" t="s">
        <v>135</v>
      </c>
      <c r="H346">
        <v>1</v>
      </c>
    </row>
    <row r="347" spans="2:8" ht="15.75" thickBot="1">
      <c r="B347" s="5" t="s">
        <v>905</v>
      </c>
      <c r="C347" s="5" t="s">
        <v>868</v>
      </c>
      <c r="D347" s="5" t="s">
        <v>675</v>
      </c>
      <c r="E347" s="5" t="s">
        <v>906</v>
      </c>
      <c r="F347" s="5" t="s">
        <v>907</v>
      </c>
      <c r="G347" s="5" t="s">
        <v>16</v>
      </c>
      <c r="H347">
        <v>1</v>
      </c>
    </row>
    <row r="348" spans="2:8" ht="15.75" thickBot="1">
      <c r="B348" s="4" t="s">
        <v>908</v>
      </c>
      <c r="C348" s="4" t="s">
        <v>868</v>
      </c>
      <c r="D348" s="4" t="s">
        <v>675</v>
      </c>
      <c r="E348" s="4" t="s">
        <v>909</v>
      </c>
      <c r="F348" s="4" t="s">
        <v>910</v>
      </c>
      <c r="G348" s="4" t="s">
        <v>16</v>
      </c>
      <c r="H348">
        <v>1</v>
      </c>
    </row>
    <row r="349" spans="2:8" ht="15.75" thickBot="1">
      <c r="B349" s="5" t="s">
        <v>911</v>
      </c>
      <c r="C349" s="5" t="s">
        <v>868</v>
      </c>
      <c r="D349" s="5" t="s">
        <v>675</v>
      </c>
      <c r="E349" s="5" t="s">
        <v>912</v>
      </c>
      <c r="F349" s="5" t="s">
        <v>913</v>
      </c>
      <c r="G349" s="5" t="s">
        <v>633</v>
      </c>
      <c r="H349">
        <v>1</v>
      </c>
    </row>
    <row r="350" spans="2:8" ht="15.75" thickBot="1">
      <c r="B350" s="4" t="s">
        <v>914</v>
      </c>
      <c r="C350" s="4" t="s">
        <v>915</v>
      </c>
      <c r="D350" s="4" t="s">
        <v>675</v>
      </c>
      <c r="E350" s="4" t="s">
        <v>916</v>
      </c>
      <c r="F350" s="4" t="s">
        <v>917</v>
      </c>
      <c r="G350" s="4" t="s">
        <v>23</v>
      </c>
      <c r="H350">
        <v>1</v>
      </c>
    </row>
    <row r="351" spans="2:8" ht="15.75" thickBot="1">
      <c r="B351" s="5" t="s">
        <v>918</v>
      </c>
      <c r="C351" s="5" t="s">
        <v>915</v>
      </c>
      <c r="D351" s="5" t="s">
        <v>9</v>
      </c>
      <c r="E351" s="5" t="s">
        <v>919</v>
      </c>
      <c r="F351" s="5" t="s">
        <v>423</v>
      </c>
      <c r="G351" s="5" t="s">
        <v>23</v>
      </c>
      <c r="H351">
        <v>1</v>
      </c>
    </row>
    <row r="352" spans="2:8" ht="15.75" thickBot="1">
      <c r="B352" s="4" t="s">
        <v>920</v>
      </c>
      <c r="C352" s="4" t="s">
        <v>915</v>
      </c>
      <c r="D352" s="4" t="s">
        <v>675</v>
      </c>
      <c r="E352" s="4" t="s">
        <v>921</v>
      </c>
      <c r="F352" s="4" t="s">
        <v>922</v>
      </c>
      <c r="G352" s="4" t="s">
        <v>23</v>
      </c>
      <c r="H352">
        <v>1</v>
      </c>
    </row>
    <row r="353" spans="2:8" ht="15.75" thickBot="1">
      <c r="B353" s="5" t="s">
        <v>923</v>
      </c>
      <c r="C353" s="5" t="s">
        <v>915</v>
      </c>
      <c r="D353" s="5" t="s">
        <v>9</v>
      </c>
      <c r="E353" s="5" t="s">
        <v>924</v>
      </c>
      <c r="F353" s="5" t="s">
        <v>925</v>
      </c>
      <c r="G353" s="5" t="s">
        <v>12</v>
      </c>
      <c r="H353">
        <v>1</v>
      </c>
    </row>
    <row r="354" spans="2:8" ht="15.75" thickBot="1">
      <c r="B354" s="4" t="s">
        <v>926</v>
      </c>
      <c r="C354" s="4" t="s">
        <v>915</v>
      </c>
      <c r="D354" s="4" t="s">
        <v>9</v>
      </c>
      <c r="E354" s="4" t="s">
        <v>927</v>
      </c>
      <c r="F354" s="4" t="s">
        <v>928</v>
      </c>
      <c r="G354" s="4" t="s">
        <v>23</v>
      </c>
      <c r="H354">
        <v>1</v>
      </c>
    </row>
    <row r="355" spans="2:8" ht="15.75" thickBot="1">
      <c r="B355" s="5" t="s">
        <v>929</v>
      </c>
      <c r="C355" s="5" t="s">
        <v>915</v>
      </c>
      <c r="D355" s="5" t="s">
        <v>9</v>
      </c>
      <c r="E355" s="5" t="s">
        <v>930</v>
      </c>
      <c r="F355" s="5" t="s">
        <v>931</v>
      </c>
      <c r="G355" s="5" t="s">
        <v>12</v>
      </c>
      <c r="H355">
        <v>1</v>
      </c>
    </row>
    <row r="356" spans="2:8" ht="15.75" thickBot="1">
      <c r="B356" s="4" t="s">
        <v>932</v>
      </c>
      <c r="C356" s="4" t="s">
        <v>915</v>
      </c>
      <c r="D356" s="4" t="s">
        <v>675</v>
      </c>
      <c r="E356" s="4" t="s">
        <v>933</v>
      </c>
      <c r="F356" s="4" t="s">
        <v>934</v>
      </c>
      <c r="G356" s="4" t="s">
        <v>23</v>
      </c>
      <c r="H356">
        <v>1</v>
      </c>
    </row>
    <row r="357" spans="2:8" ht="15.75" thickBot="1">
      <c r="B357" s="5" t="s">
        <v>935</v>
      </c>
      <c r="C357" s="5" t="s">
        <v>915</v>
      </c>
      <c r="D357" s="5" t="s">
        <v>675</v>
      </c>
      <c r="E357" s="5" t="s">
        <v>936</v>
      </c>
      <c r="F357" s="5" t="s">
        <v>937</v>
      </c>
      <c r="G357" s="5" t="s">
        <v>633</v>
      </c>
      <c r="H357">
        <v>1</v>
      </c>
    </row>
    <row r="358" spans="2:8" ht="15.75" thickBot="1">
      <c r="B358" s="4" t="s">
        <v>938</v>
      </c>
      <c r="C358" s="4" t="s">
        <v>915</v>
      </c>
      <c r="D358" s="4" t="s">
        <v>675</v>
      </c>
      <c r="E358" s="4" t="s">
        <v>939</v>
      </c>
      <c r="F358" s="4" t="s">
        <v>940</v>
      </c>
      <c r="G358" s="4" t="s">
        <v>633</v>
      </c>
      <c r="H358">
        <v>1</v>
      </c>
    </row>
    <row r="359" spans="2:8" ht="15.75" thickBot="1">
      <c r="B359" s="5" t="s">
        <v>941</v>
      </c>
      <c r="C359" s="5" t="s">
        <v>915</v>
      </c>
      <c r="D359" s="5" t="s">
        <v>675</v>
      </c>
      <c r="E359" s="5" t="s">
        <v>942</v>
      </c>
      <c r="F359" s="5" t="s">
        <v>943</v>
      </c>
      <c r="G359" s="5" t="s">
        <v>633</v>
      </c>
      <c r="H359">
        <v>1</v>
      </c>
    </row>
    <row r="360" spans="2:8" ht="15.75" thickBot="1">
      <c r="B360" s="4" t="s">
        <v>944</v>
      </c>
      <c r="C360" s="4" t="s">
        <v>915</v>
      </c>
      <c r="D360" s="4" t="s">
        <v>675</v>
      </c>
      <c r="E360" s="4" t="s">
        <v>945</v>
      </c>
      <c r="F360" s="4" t="s">
        <v>946</v>
      </c>
      <c r="G360" s="4" t="s">
        <v>23</v>
      </c>
      <c r="H360">
        <v>1</v>
      </c>
    </row>
    <row r="361" spans="2:8" ht="15.75" thickBot="1">
      <c r="B361" s="5" t="s">
        <v>947</v>
      </c>
      <c r="C361" s="5" t="s">
        <v>915</v>
      </c>
      <c r="D361" s="5" t="s">
        <v>9</v>
      </c>
      <c r="E361" s="5" t="s">
        <v>948</v>
      </c>
      <c r="F361" s="5" t="s">
        <v>949</v>
      </c>
      <c r="G361" s="5" t="s">
        <v>16</v>
      </c>
      <c r="H361">
        <v>1</v>
      </c>
    </row>
    <row r="362" spans="2:8" ht="15.75" thickBot="1">
      <c r="B362" s="4" t="s">
        <v>950</v>
      </c>
      <c r="C362" s="4" t="s">
        <v>915</v>
      </c>
      <c r="D362" s="4" t="s">
        <v>9</v>
      </c>
      <c r="E362" s="4" t="s">
        <v>951</v>
      </c>
      <c r="F362" s="4" t="s">
        <v>952</v>
      </c>
      <c r="G362" s="4" t="s">
        <v>16</v>
      </c>
      <c r="H362">
        <v>1</v>
      </c>
    </row>
    <row r="363" spans="2:8" ht="15.75" thickBot="1">
      <c r="B363" s="5" t="s">
        <v>953</v>
      </c>
      <c r="C363" s="5" t="s">
        <v>954</v>
      </c>
      <c r="D363" s="5" t="s">
        <v>9</v>
      </c>
      <c r="E363" s="5" t="s">
        <v>955</v>
      </c>
      <c r="F363" s="5" t="s">
        <v>956</v>
      </c>
      <c r="G363" s="5" t="s">
        <v>16</v>
      </c>
      <c r="H363">
        <v>1</v>
      </c>
    </row>
    <row r="364" spans="2:8" ht="15.75" thickBot="1">
      <c r="B364" s="4" t="s">
        <v>957</v>
      </c>
      <c r="C364" s="4" t="s">
        <v>954</v>
      </c>
      <c r="D364" s="4" t="s">
        <v>675</v>
      </c>
      <c r="E364" s="4" t="s">
        <v>958</v>
      </c>
      <c r="F364" s="4" t="s">
        <v>959</v>
      </c>
      <c r="G364" s="4" t="s">
        <v>23</v>
      </c>
      <c r="H364">
        <v>1</v>
      </c>
    </row>
    <row r="365" spans="2:8" ht="15.75" thickBot="1">
      <c r="B365" s="5" t="s">
        <v>960</v>
      </c>
      <c r="C365" s="5" t="s">
        <v>954</v>
      </c>
      <c r="D365" s="5" t="s">
        <v>9</v>
      </c>
      <c r="E365" s="5" t="s">
        <v>961</v>
      </c>
      <c r="F365" s="5" t="s">
        <v>962</v>
      </c>
      <c r="G365" s="5" t="s">
        <v>16</v>
      </c>
      <c r="H365">
        <v>1</v>
      </c>
    </row>
    <row r="366" spans="2:8" ht="15.75" thickBot="1">
      <c r="B366" s="4" t="s">
        <v>963</v>
      </c>
      <c r="C366" s="4" t="s">
        <v>954</v>
      </c>
      <c r="D366" s="4" t="s">
        <v>675</v>
      </c>
      <c r="E366" s="4" t="s">
        <v>964</v>
      </c>
      <c r="F366" s="4" t="s">
        <v>965</v>
      </c>
      <c r="G366" s="4" t="s">
        <v>633</v>
      </c>
      <c r="H366">
        <v>1</v>
      </c>
    </row>
    <row r="367" spans="2:8" ht="15.75" thickBot="1">
      <c r="B367" s="5" t="s">
        <v>966</v>
      </c>
      <c r="C367" s="5" t="s">
        <v>954</v>
      </c>
      <c r="D367" s="5" t="s">
        <v>9</v>
      </c>
      <c r="E367" s="5" t="s">
        <v>967</v>
      </c>
      <c r="F367" s="5" t="s">
        <v>968</v>
      </c>
      <c r="G367" s="5" t="s">
        <v>16</v>
      </c>
      <c r="H367">
        <v>1</v>
      </c>
    </row>
    <row r="368" spans="2:8">
      <c r="H368">
        <v>1</v>
      </c>
    </row>
    <row r="369" spans="8:8">
      <c r="H369">
        <v>1</v>
      </c>
    </row>
    <row r="370" spans="8:8">
      <c r="H370">
        <v>1</v>
      </c>
    </row>
    <row r="371" spans="8:8">
      <c r="H371">
        <v>1</v>
      </c>
    </row>
    <row r="372" spans="8:8">
      <c r="H372">
        <v>1</v>
      </c>
    </row>
    <row r="373" spans="8:8">
      <c r="H373">
        <v>1</v>
      </c>
    </row>
    <row r="374" spans="8:8">
      <c r="H374">
        <v>1</v>
      </c>
    </row>
    <row r="375" spans="8:8">
      <c r="H375">
        <v>1</v>
      </c>
    </row>
    <row r="376" spans="8:8">
      <c r="H376">
        <v>1</v>
      </c>
    </row>
    <row r="377" spans="8:8">
      <c r="H377">
        <v>1</v>
      </c>
    </row>
    <row r="378" spans="8:8">
      <c r="H378">
        <v>1</v>
      </c>
    </row>
    <row r="379" spans="8:8">
      <c r="H379">
        <v>1</v>
      </c>
    </row>
    <row r="380" spans="8:8">
      <c r="H380">
        <v>1</v>
      </c>
    </row>
    <row r="381" spans="8:8">
      <c r="H381">
        <v>1</v>
      </c>
    </row>
    <row r="382" spans="8:8">
      <c r="H382">
        <v>1</v>
      </c>
    </row>
    <row r="383" spans="8:8">
      <c r="H383">
        <v>1</v>
      </c>
    </row>
    <row r="384" spans="8:8">
      <c r="H384">
        <v>1</v>
      </c>
    </row>
    <row r="385" spans="8:8">
      <c r="H385">
        <v>1</v>
      </c>
    </row>
    <row r="386" spans="8:8">
      <c r="H386">
        <v>1</v>
      </c>
    </row>
    <row r="387" spans="8:8">
      <c r="H387">
        <v>1</v>
      </c>
    </row>
    <row r="388" spans="8:8">
      <c r="H388">
        <v>1</v>
      </c>
    </row>
    <row r="389" spans="8:8">
      <c r="H389">
        <v>1</v>
      </c>
    </row>
    <row r="390" spans="8:8">
      <c r="H390">
        <v>1</v>
      </c>
    </row>
    <row r="391" spans="8:8">
      <c r="H391">
        <v>1</v>
      </c>
    </row>
    <row r="392" spans="8:8">
      <c r="H392">
        <v>1</v>
      </c>
    </row>
    <row r="393" spans="8:8">
      <c r="H393">
        <v>1</v>
      </c>
    </row>
    <row r="394" spans="8:8">
      <c r="H394">
        <v>1</v>
      </c>
    </row>
    <row r="395" spans="8:8">
      <c r="H395">
        <v>1</v>
      </c>
    </row>
    <row r="396" spans="8:8">
      <c r="H396">
        <v>1</v>
      </c>
    </row>
    <row r="397" spans="8:8">
      <c r="H397">
        <v>1</v>
      </c>
    </row>
    <row r="398" spans="8:8">
      <c r="H398">
        <v>1</v>
      </c>
    </row>
    <row r="399" spans="8:8">
      <c r="H399">
        <v>1</v>
      </c>
    </row>
    <row r="400" spans="8:8">
      <c r="H400">
        <v>1</v>
      </c>
    </row>
    <row r="401" spans="8:8">
      <c r="H401">
        <v>1</v>
      </c>
    </row>
    <row r="402" spans="8:8">
      <c r="H402">
        <v>1</v>
      </c>
    </row>
    <row r="403" spans="8:8">
      <c r="H403">
        <v>1</v>
      </c>
    </row>
    <row r="404" spans="8:8">
      <c r="H404">
        <v>1</v>
      </c>
    </row>
    <row r="405" spans="8:8">
      <c r="H405">
        <v>1</v>
      </c>
    </row>
    <row r="406" spans="8:8">
      <c r="H406">
        <v>1</v>
      </c>
    </row>
    <row r="407" spans="8:8">
      <c r="H407">
        <v>1</v>
      </c>
    </row>
    <row r="408" spans="8:8">
      <c r="H408">
        <v>1</v>
      </c>
    </row>
    <row r="409" spans="8:8">
      <c r="H409">
        <v>1</v>
      </c>
    </row>
    <row r="410" spans="8:8">
      <c r="H410">
        <v>1</v>
      </c>
    </row>
    <row r="411" spans="8:8">
      <c r="H411">
        <v>1</v>
      </c>
    </row>
    <row r="412" spans="8:8">
      <c r="H412">
        <v>1</v>
      </c>
    </row>
    <row r="413" spans="8:8">
      <c r="H413">
        <v>1</v>
      </c>
    </row>
    <row r="414" spans="8:8">
      <c r="H414">
        <v>1</v>
      </c>
    </row>
    <row r="415" spans="8:8">
      <c r="H415">
        <v>1</v>
      </c>
    </row>
    <row r="416" spans="8:8">
      <c r="H416">
        <v>1</v>
      </c>
    </row>
    <row r="417" spans="8:8">
      <c r="H417">
        <v>1</v>
      </c>
    </row>
    <row r="418" spans="8:8">
      <c r="H418">
        <v>1</v>
      </c>
    </row>
    <row r="419" spans="8:8">
      <c r="H419">
        <v>1</v>
      </c>
    </row>
    <row r="420" spans="8:8">
      <c r="H420">
        <v>1</v>
      </c>
    </row>
    <row r="421" spans="8:8">
      <c r="H421">
        <v>1</v>
      </c>
    </row>
    <row r="422" spans="8:8">
      <c r="H422">
        <v>1</v>
      </c>
    </row>
    <row r="423" spans="8:8">
      <c r="H423">
        <v>1</v>
      </c>
    </row>
    <row r="424" spans="8:8">
      <c r="H424">
        <v>1</v>
      </c>
    </row>
    <row r="425" spans="8:8">
      <c r="H425">
        <v>1</v>
      </c>
    </row>
    <row r="426" spans="8:8">
      <c r="H426">
        <v>1</v>
      </c>
    </row>
    <row r="427" spans="8:8">
      <c r="H427">
        <v>1</v>
      </c>
    </row>
    <row r="428" spans="8:8">
      <c r="H428">
        <v>1</v>
      </c>
    </row>
    <row r="429" spans="8:8">
      <c r="H429">
        <v>1</v>
      </c>
    </row>
    <row r="430" spans="8:8">
      <c r="H430">
        <v>1</v>
      </c>
    </row>
    <row r="431" spans="8:8">
      <c r="H431">
        <v>1</v>
      </c>
    </row>
    <row r="432" spans="8:8">
      <c r="H432">
        <v>1</v>
      </c>
    </row>
    <row r="433" spans="8:8">
      <c r="H433">
        <v>1</v>
      </c>
    </row>
    <row r="434" spans="8:8">
      <c r="H434">
        <v>1</v>
      </c>
    </row>
    <row r="435" spans="8:8">
      <c r="H435">
        <v>1</v>
      </c>
    </row>
    <row r="436" spans="8:8">
      <c r="H436">
        <v>1</v>
      </c>
    </row>
    <row r="437" spans="8:8">
      <c r="H437">
        <v>1</v>
      </c>
    </row>
  </sheetData>
  <autoFilter ref="A1:G31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0"/>
  <sheetViews>
    <sheetView zoomScaleNormal="100" workbookViewId="0">
      <selection activeCell="F21" sqref="F21"/>
    </sheetView>
  </sheetViews>
  <sheetFormatPr defaultColWidth="9" defaultRowHeight="14.25"/>
  <cols>
    <col min="1" max="1" width="6.5703125" style="26" customWidth="1"/>
    <col min="2" max="2" width="5.28515625" style="26" customWidth="1"/>
    <col min="3" max="3" width="20.5703125" style="26" customWidth="1"/>
    <col min="4" max="4" width="10.85546875" style="26" customWidth="1"/>
    <col min="5" max="5" width="26.85546875" style="32" customWidth="1"/>
    <col min="6" max="6" width="6" style="26" customWidth="1"/>
    <col min="7" max="18" width="5.5703125" style="30" customWidth="1"/>
    <col min="19" max="19" width="5.5703125" style="29" customWidth="1"/>
    <col min="20" max="20" width="10.140625" style="26" customWidth="1"/>
    <col min="21" max="21" width="26.42578125" style="26" customWidth="1"/>
    <col min="22" max="16384" width="9" style="26"/>
  </cols>
  <sheetData>
    <row r="1" spans="1:21" ht="33" customHeight="1">
      <c r="A1" s="26" t="s">
        <v>1316</v>
      </c>
    </row>
    <row r="2" spans="1:21" ht="27.75" customHeight="1">
      <c r="A2" s="42" t="s">
        <v>976</v>
      </c>
    </row>
    <row r="3" spans="1:21" ht="22.5" customHeight="1">
      <c r="E3" s="43" t="s">
        <v>1317</v>
      </c>
    </row>
    <row r="4" spans="1:21" s="24" customFormat="1" ht="57">
      <c r="A4" s="34" t="s">
        <v>969</v>
      </c>
      <c r="B4" s="23" t="s">
        <v>1315</v>
      </c>
      <c r="C4" s="22" t="s">
        <v>5</v>
      </c>
      <c r="D4" s="23" t="s">
        <v>1289</v>
      </c>
      <c r="E4" s="31" t="s">
        <v>6</v>
      </c>
      <c r="F4" s="22" t="s">
        <v>1138</v>
      </c>
      <c r="G4" s="27" t="s">
        <v>1142</v>
      </c>
      <c r="H4" s="27" t="s">
        <v>1143</v>
      </c>
      <c r="I4" s="27" t="s">
        <v>1144</v>
      </c>
      <c r="J4" s="27" t="s">
        <v>1145</v>
      </c>
      <c r="K4" s="27" t="s">
        <v>1146</v>
      </c>
      <c r="L4" s="27" t="s">
        <v>1147</v>
      </c>
      <c r="M4" s="27" t="s">
        <v>1148</v>
      </c>
      <c r="N4" s="27" t="s">
        <v>1149</v>
      </c>
      <c r="O4" s="28" t="s">
        <v>1153</v>
      </c>
      <c r="P4" s="28" t="s">
        <v>1154</v>
      </c>
      <c r="Q4" s="28" t="s">
        <v>1155</v>
      </c>
      <c r="R4" s="28" t="s">
        <v>1156</v>
      </c>
      <c r="S4" s="28" t="s">
        <v>1157</v>
      </c>
      <c r="T4" s="36" t="s">
        <v>1311</v>
      </c>
      <c r="U4" s="36" t="s">
        <v>1312</v>
      </c>
    </row>
    <row r="5" spans="1:21" ht="21.95" customHeight="1">
      <c r="A5" s="40">
        <v>1</v>
      </c>
      <c r="B5" s="39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7"/>
      <c r="U5" s="37"/>
    </row>
    <row r="6" spans="1:21" ht="21.95" customHeight="1">
      <c r="A6" s="40">
        <v>2</v>
      </c>
      <c r="B6" s="39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7"/>
      <c r="U6" s="37"/>
    </row>
    <row r="7" spans="1:21" ht="21.95" customHeight="1">
      <c r="A7" s="40">
        <v>3</v>
      </c>
      <c r="B7" s="39"/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7"/>
      <c r="U7" s="37"/>
    </row>
    <row r="8" spans="1:21" ht="21.95" customHeight="1">
      <c r="A8" s="40">
        <v>4</v>
      </c>
      <c r="B8" s="39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7"/>
      <c r="U8" s="37"/>
    </row>
    <row r="9" spans="1:21" ht="21.95" customHeight="1">
      <c r="A9" s="40">
        <v>5</v>
      </c>
      <c r="B9" s="39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7"/>
      <c r="U9" s="37"/>
    </row>
    <row r="10" spans="1:21" ht="21.95" customHeight="1">
      <c r="A10" s="40">
        <v>6</v>
      </c>
      <c r="B10" s="39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7"/>
      <c r="U10" s="37"/>
    </row>
    <row r="11" spans="1:21" ht="21.95" customHeight="1">
      <c r="A11" s="40">
        <v>7</v>
      </c>
      <c r="B11" s="39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7"/>
      <c r="U11" s="37"/>
    </row>
    <row r="12" spans="1:21" ht="21.95" customHeight="1">
      <c r="A12" s="40">
        <v>8</v>
      </c>
      <c r="B12" s="39"/>
      <c r="C12" s="3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7"/>
      <c r="U12" s="37"/>
    </row>
    <row r="13" spans="1:21" ht="21.95" customHeight="1">
      <c r="A13" s="40">
        <v>9</v>
      </c>
      <c r="B13" s="39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7"/>
      <c r="U13" s="37"/>
    </row>
    <row r="14" spans="1:21" ht="21.95" customHeight="1">
      <c r="A14" s="40">
        <v>10</v>
      </c>
      <c r="B14" s="39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7"/>
      <c r="U14" s="37"/>
    </row>
    <row r="15" spans="1:21" ht="21.95" customHeight="1">
      <c r="A15" s="40">
        <v>11</v>
      </c>
      <c r="B15" s="39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7"/>
      <c r="U15" s="37"/>
    </row>
    <row r="16" spans="1:21" ht="21.95" customHeight="1">
      <c r="A16" s="40">
        <v>12</v>
      </c>
      <c r="B16" s="39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7"/>
      <c r="U16" s="37"/>
    </row>
    <row r="17" spans="1:21" ht="21.95" customHeight="1">
      <c r="A17" s="40">
        <v>13</v>
      </c>
      <c r="B17" s="39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7"/>
      <c r="U17" s="37"/>
    </row>
    <row r="18" spans="1:21" ht="21.95" customHeight="1">
      <c r="A18" s="40">
        <v>14</v>
      </c>
      <c r="B18" s="39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7"/>
      <c r="U18" s="37"/>
    </row>
    <row r="19" spans="1:21" ht="21.95" customHeight="1">
      <c r="A19" s="40">
        <v>15</v>
      </c>
      <c r="B19" s="39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7"/>
      <c r="U19" s="37"/>
    </row>
    <row r="20" spans="1:21" ht="21.95" customHeight="1">
      <c r="A20" s="40">
        <v>16</v>
      </c>
      <c r="B20" s="39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7"/>
      <c r="U20" s="37"/>
    </row>
    <row r="21" spans="1:21" ht="21.95" customHeight="1">
      <c r="A21" s="40">
        <v>17</v>
      </c>
      <c r="B21" s="39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7"/>
      <c r="U21" s="37"/>
    </row>
    <row r="22" spans="1:21" ht="21.95" customHeight="1">
      <c r="A22" s="40">
        <v>18</v>
      </c>
      <c r="B22" s="39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7"/>
      <c r="U22" s="37"/>
    </row>
    <row r="23" spans="1:21">
      <c r="A23" s="48"/>
      <c r="B23" s="25"/>
      <c r="C23" s="25"/>
      <c r="D23" s="25"/>
      <c r="E23" s="41" t="s">
        <v>1307</v>
      </c>
      <c r="F23" s="45" t="s">
        <v>1307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21">
      <c r="A24" s="48"/>
      <c r="B24" s="25"/>
      <c r="C24" s="25"/>
      <c r="D24" s="25"/>
      <c r="E24" s="41" t="s">
        <v>1307</v>
      </c>
      <c r="F24" s="45" t="s">
        <v>1307</v>
      </c>
      <c r="G24" s="29"/>
      <c r="H24" s="29"/>
      <c r="I24" s="29"/>
      <c r="J24" s="29"/>
      <c r="K24" s="29"/>
      <c r="L24" s="29"/>
      <c r="M24" s="29"/>
      <c r="N24" s="29"/>
      <c r="O24" s="44" t="s">
        <v>1318</v>
      </c>
    </row>
    <row r="25" spans="1:21">
      <c r="A25" s="48"/>
      <c r="B25" s="25"/>
      <c r="C25" s="25"/>
      <c r="D25" s="25"/>
      <c r="E25" s="41" t="s">
        <v>1307</v>
      </c>
      <c r="F25" s="45" t="s">
        <v>1307</v>
      </c>
      <c r="G25" s="29"/>
      <c r="H25" s="29"/>
      <c r="I25" s="29"/>
      <c r="J25" s="29"/>
      <c r="K25" s="29"/>
      <c r="L25" s="29"/>
      <c r="M25" s="29"/>
      <c r="N25" s="29"/>
      <c r="O25" s="68" t="s">
        <v>1313</v>
      </c>
      <c r="P25" s="68"/>
      <c r="Q25" s="68"/>
      <c r="R25" s="68"/>
      <c r="S25" s="68"/>
    </row>
    <row r="26" spans="1:21">
      <c r="A26" s="48"/>
      <c r="B26" s="25"/>
      <c r="C26" s="25"/>
      <c r="D26" s="25"/>
      <c r="E26" s="41" t="s">
        <v>1307</v>
      </c>
      <c r="F26" s="45" t="s">
        <v>1307</v>
      </c>
      <c r="G26" s="29"/>
      <c r="H26" s="29"/>
      <c r="I26" s="29"/>
      <c r="J26" s="29"/>
      <c r="K26" s="29"/>
      <c r="L26" s="29"/>
      <c r="M26" s="29"/>
      <c r="N26" s="29"/>
      <c r="O26" s="29"/>
      <c r="P26" s="29" t="s">
        <v>1314</v>
      </c>
      <c r="Q26" s="29"/>
      <c r="R26" s="29"/>
    </row>
    <row r="27" spans="1:21">
      <c r="A27" s="48"/>
      <c r="B27" s="25"/>
      <c r="C27" s="25"/>
      <c r="D27" s="25"/>
      <c r="E27" s="41" t="s">
        <v>1307</v>
      </c>
      <c r="F27" s="45" t="s">
        <v>1307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21">
      <c r="A28" s="48"/>
      <c r="B28" s="25"/>
      <c r="C28" s="25"/>
      <c r="D28" s="25"/>
      <c r="E28" s="41" t="s">
        <v>1307</v>
      </c>
      <c r="F28" s="45" t="s">
        <v>1307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21">
      <c r="A29" s="25"/>
      <c r="B29" s="25"/>
      <c r="C29" s="25"/>
      <c r="D29" s="25"/>
      <c r="E29" s="41" t="s">
        <v>1307</v>
      </c>
      <c r="F29" s="45" t="s">
        <v>1307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1">
      <c r="A30" s="25"/>
      <c r="B30" s="25"/>
      <c r="C30" s="25"/>
      <c r="D30" s="25"/>
      <c r="E30" s="41"/>
      <c r="F30" s="45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21">
      <c r="A31" s="25"/>
      <c r="B31" s="25"/>
      <c r="C31" s="25"/>
      <c r="D31" s="25"/>
      <c r="E31" s="35"/>
      <c r="F31" s="25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21" s="29" customFormat="1">
      <c r="A32" s="25"/>
      <c r="B32" s="25"/>
      <c r="C32" s="25"/>
      <c r="D32" s="25"/>
      <c r="E32" s="35"/>
      <c r="F32" s="25"/>
      <c r="T32" s="26"/>
      <c r="U32" s="26"/>
    </row>
    <row r="33" spans="1:21" s="29" customFormat="1">
      <c r="A33" s="25"/>
      <c r="B33" s="25"/>
      <c r="C33" s="25"/>
      <c r="D33" s="25"/>
      <c r="E33" s="35"/>
      <c r="F33" s="25"/>
      <c r="T33" s="26"/>
      <c r="U33" s="26"/>
    </row>
    <row r="34" spans="1:21" s="29" customFormat="1">
      <c r="A34" s="25"/>
      <c r="B34" s="25"/>
      <c r="C34" s="25"/>
      <c r="D34" s="25"/>
      <c r="E34" s="35"/>
      <c r="F34" s="25"/>
      <c r="T34" s="26"/>
      <c r="U34" s="26"/>
    </row>
    <row r="35" spans="1:21" s="29" customFormat="1">
      <c r="A35" s="25"/>
      <c r="B35" s="25"/>
      <c r="C35" s="25"/>
      <c r="D35" s="25"/>
      <c r="E35" s="35"/>
      <c r="F35" s="25"/>
      <c r="T35" s="26"/>
      <c r="U35" s="26"/>
    </row>
    <row r="36" spans="1:21" s="29" customFormat="1">
      <c r="A36" s="25"/>
      <c r="B36" s="25"/>
      <c r="C36" s="25"/>
      <c r="D36" s="25"/>
      <c r="E36" s="35"/>
      <c r="F36" s="25"/>
      <c r="T36" s="26"/>
      <c r="U36" s="26"/>
    </row>
    <row r="37" spans="1:21" s="29" customFormat="1">
      <c r="A37" s="25"/>
      <c r="B37" s="25"/>
      <c r="C37" s="25"/>
      <c r="D37" s="25"/>
      <c r="E37" s="35"/>
      <c r="F37" s="25"/>
      <c r="T37" s="26"/>
      <c r="U37" s="26"/>
    </row>
    <row r="38" spans="1:21" s="29" customFormat="1">
      <c r="A38" s="25"/>
      <c r="B38" s="25"/>
      <c r="C38" s="25"/>
      <c r="D38" s="25"/>
      <c r="E38" s="35"/>
      <c r="F38" s="25"/>
      <c r="T38" s="26"/>
      <c r="U38" s="26"/>
    </row>
    <row r="39" spans="1:21" s="29" customFormat="1">
      <c r="A39" s="25"/>
      <c r="B39" s="25"/>
      <c r="C39" s="25"/>
      <c r="D39" s="25"/>
      <c r="E39" s="35"/>
      <c r="F39" s="25"/>
      <c r="T39" s="26"/>
      <c r="U39" s="26"/>
    </row>
    <row r="40" spans="1:21" s="29" customFormat="1">
      <c r="A40" s="25"/>
      <c r="B40" s="25"/>
      <c r="C40" s="25"/>
      <c r="D40" s="25"/>
      <c r="E40" s="35"/>
      <c r="F40" s="25"/>
      <c r="T40" s="26"/>
      <c r="U40" s="26"/>
    </row>
    <row r="41" spans="1:21" s="29" customFormat="1">
      <c r="A41" s="25"/>
      <c r="B41" s="25"/>
      <c r="C41" s="25"/>
      <c r="D41" s="25"/>
      <c r="E41" s="35"/>
      <c r="F41" s="25"/>
      <c r="T41" s="26"/>
      <c r="U41" s="26"/>
    </row>
    <row r="42" spans="1:21" s="29" customFormat="1">
      <c r="A42" s="25"/>
      <c r="B42" s="25"/>
      <c r="C42" s="25"/>
      <c r="D42" s="25"/>
      <c r="E42" s="35"/>
      <c r="F42" s="25"/>
      <c r="T42" s="26"/>
      <c r="U42" s="26"/>
    </row>
    <row r="43" spans="1:21" s="29" customFormat="1">
      <c r="A43" s="25"/>
      <c r="B43" s="25"/>
      <c r="C43" s="25"/>
      <c r="D43" s="25"/>
      <c r="E43" s="35"/>
      <c r="F43" s="25"/>
      <c r="T43" s="26"/>
      <c r="U43" s="26"/>
    </row>
    <row r="44" spans="1:21" s="29" customFormat="1">
      <c r="A44" s="25"/>
      <c r="B44" s="25"/>
      <c r="C44" s="25"/>
      <c r="D44" s="25"/>
      <c r="E44" s="35"/>
      <c r="F44" s="25"/>
      <c r="T44" s="26"/>
      <c r="U44" s="26"/>
    </row>
    <row r="45" spans="1:21" s="29" customFormat="1">
      <c r="A45" s="25"/>
      <c r="B45" s="25"/>
      <c r="C45" s="25"/>
      <c r="D45" s="25"/>
      <c r="E45" s="35"/>
      <c r="F45" s="25"/>
      <c r="T45" s="26"/>
      <c r="U45" s="26"/>
    </row>
    <row r="46" spans="1:21" s="29" customFormat="1">
      <c r="A46" s="25"/>
      <c r="B46" s="25"/>
      <c r="C46" s="25"/>
      <c r="D46" s="25"/>
      <c r="E46" s="35"/>
      <c r="F46" s="25"/>
      <c r="T46" s="26"/>
      <c r="U46" s="26"/>
    </row>
    <row r="47" spans="1:21" s="29" customFormat="1">
      <c r="A47" s="25"/>
      <c r="B47" s="25"/>
      <c r="C47" s="25"/>
      <c r="D47" s="25"/>
      <c r="E47" s="35"/>
      <c r="F47" s="25"/>
      <c r="T47" s="26"/>
      <c r="U47" s="26"/>
    </row>
    <row r="48" spans="1:21" s="29" customFormat="1">
      <c r="A48" s="25"/>
      <c r="B48" s="25"/>
      <c r="C48" s="25"/>
      <c r="D48" s="25"/>
      <c r="E48" s="35"/>
      <c r="F48" s="25"/>
      <c r="T48" s="26"/>
      <c r="U48" s="26"/>
    </row>
    <row r="49" spans="1:21" s="29" customFormat="1">
      <c r="A49" s="25"/>
      <c r="B49" s="25"/>
      <c r="C49" s="25"/>
      <c r="D49" s="25"/>
      <c r="E49" s="35"/>
      <c r="F49" s="25"/>
      <c r="T49" s="26"/>
      <c r="U49" s="26"/>
    </row>
    <row r="50" spans="1:21" s="29" customFormat="1">
      <c r="A50" s="25"/>
      <c r="B50" s="25"/>
      <c r="C50" s="25"/>
      <c r="D50" s="25"/>
      <c r="E50" s="35"/>
      <c r="F50" s="25"/>
      <c r="T50" s="26"/>
      <c r="U50" s="26"/>
    </row>
    <row r="51" spans="1:21" s="29" customFormat="1">
      <c r="A51" s="25"/>
      <c r="B51" s="25"/>
      <c r="C51" s="25"/>
      <c r="D51" s="25"/>
      <c r="E51" s="35"/>
      <c r="F51" s="25"/>
      <c r="T51" s="26"/>
      <c r="U51" s="26"/>
    </row>
    <row r="52" spans="1:21" s="29" customFormat="1">
      <c r="A52" s="25"/>
      <c r="B52" s="25"/>
      <c r="C52" s="25"/>
      <c r="D52" s="25"/>
      <c r="E52" s="35"/>
      <c r="F52" s="25"/>
      <c r="T52" s="26"/>
      <c r="U52" s="26"/>
    </row>
    <row r="53" spans="1:21" s="29" customFormat="1">
      <c r="A53" s="25"/>
      <c r="B53" s="25"/>
      <c r="C53" s="25"/>
      <c r="D53" s="25"/>
      <c r="E53" s="35"/>
      <c r="F53" s="25"/>
      <c r="T53" s="26"/>
      <c r="U53" s="26"/>
    </row>
    <row r="54" spans="1:21" s="29" customFormat="1">
      <c r="A54" s="25"/>
      <c r="B54" s="25"/>
      <c r="C54" s="25"/>
      <c r="D54" s="25"/>
      <c r="E54" s="35"/>
      <c r="F54" s="25"/>
      <c r="T54" s="26"/>
      <c r="U54" s="26"/>
    </row>
    <row r="55" spans="1:21" s="29" customFormat="1">
      <c r="A55" s="25"/>
      <c r="B55" s="25"/>
      <c r="C55" s="25"/>
      <c r="D55" s="25"/>
      <c r="E55" s="35"/>
      <c r="F55" s="25"/>
      <c r="T55" s="26"/>
      <c r="U55" s="26"/>
    </row>
    <row r="56" spans="1:21" s="29" customFormat="1">
      <c r="A56" s="25"/>
      <c r="B56" s="25"/>
      <c r="C56" s="25"/>
      <c r="D56" s="25"/>
      <c r="E56" s="35"/>
      <c r="F56" s="25"/>
      <c r="T56" s="26"/>
      <c r="U56" s="26"/>
    </row>
    <row r="57" spans="1:21" s="29" customFormat="1">
      <c r="A57" s="25"/>
      <c r="B57" s="25"/>
      <c r="C57" s="25"/>
      <c r="D57" s="25"/>
      <c r="E57" s="35"/>
      <c r="F57" s="25"/>
      <c r="T57" s="26"/>
      <c r="U57" s="26"/>
    </row>
    <row r="58" spans="1:21" s="29" customFormat="1">
      <c r="A58" s="25"/>
      <c r="B58" s="25"/>
      <c r="C58" s="25"/>
      <c r="D58" s="25"/>
      <c r="E58" s="35"/>
      <c r="F58" s="25"/>
      <c r="T58" s="26"/>
      <c r="U58" s="26"/>
    </row>
    <row r="59" spans="1:21" s="29" customFormat="1">
      <c r="A59" s="25"/>
      <c r="B59" s="25"/>
      <c r="C59" s="25"/>
      <c r="D59" s="25"/>
      <c r="E59" s="35"/>
      <c r="F59" s="25"/>
      <c r="T59" s="26"/>
      <c r="U59" s="26"/>
    </row>
    <row r="60" spans="1:21" s="29" customFormat="1">
      <c r="A60" s="25"/>
      <c r="B60" s="25"/>
      <c r="C60" s="25"/>
      <c r="D60" s="25"/>
      <c r="E60" s="35"/>
      <c r="F60" s="25"/>
      <c r="T60" s="26"/>
      <c r="U60" s="26"/>
    </row>
    <row r="61" spans="1:21" s="29" customFormat="1">
      <c r="A61" s="25"/>
      <c r="B61" s="25"/>
      <c r="C61" s="25"/>
      <c r="D61" s="25"/>
      <c r="E61" s="35"/>
      <c r="F61" s="25"/>
      <c r="T61" s="26"/>
      <c r="U61" s="26"/>
    </row>
    <row r="62" spans="1:21" s="29" customFormat="1">
      <c r="A62" s="25"/>
      <c r="B62" s="25"/>
      <c r="C62" s="25"/>
      <c r="D62" s="25"/>
      <c r="E62" s="35"/>
      <c r="F62" s="25"/>
      <c r="T62" s="26"/>
      <c r="U62" s="26"/>
    </row>
    <row r="63" spans="1:21" s="29" customFormat="1">
      <c r="A63" s="25"/>
      <c r="B63" s="25"/>
      <c r="C63" s="25"/>
      <c r="D63" s="25"/>
      <c r="E63" s="35"/>
      <c r="F63" s="25"/>
      <c r="T63" s="26"/>
      <c r="U63" s="26"/>
    </row>
    <row r="64" spans="1:21" s="29" customFormat="1">
      <c r="A64" s="25"/>
      <c r="B64" s="25"/>
      <c r="C64" s="25"/>
      <c r="D64" s="25"/>
      <c r="E64" s="35"/>
      <c r="F64" s="25"/>
      <c r="T64" s="26"/>
      <c r="U64" s="26"/>
    </row>
    <row r="65" spans="1:21" s="29" customFormat="1">
      <c r="A65" s="25"/>
      <c r="B65" s="25"/>
      <c r="C65" s="25"/>
      <c r="D65" s="25"/>
      <c r="E65" s="35"/>
      <c r="F65" s="25"/>
      <c r="T65" s="26"/>
      <c r="U65" s="26"/>
    </row>
    <row r="66" spans="1:21" s="29" customFormat="1">
      <c r="A66" s="25"/>
      <c r="B66" s="25"/>
      <c r="C66" s="25"/>
      <c r="D66" s="25"/>
      <c r="E66" s="35"/>
      <c r="F66" s="25"/>
      <c r="T66" s="26"/>
      <c r="U66" s="26"/>
    </row>
    <row r="67" spans="1:21" s="29" customFormat="1">
      <c r="A67" s="25"/>
      <c r="B67" s="25"/>
      <c r="C67" s="25"/>
      <c r="D67" s="25"/>
      <c r="E67" s="35"/>
      <c r="F67" s="25"/>
      <c r="T67" s="26"/>
      <c r="U67" s="26"/>
    </row>
    <row r="68" spans="1:21" s="29" customFormat="1">
      <c r="A68" s="25"/>
      <c r="B68" s="25"/>
      <c r="C68" s="25"/>
      <c r="D68" s="25"/>
      <c r="E68" s="35"/>
      <c r="F68" s="25"/>
      <c r="T68" s="26"/>
      <c r="U68" s="26"/>
    </row>
    <row r="69" spans="1:21" s="29" customFormat="1">
      <c r="A69" s="25"/>
      <c r="B69" s="25"/>
      <c r="C69" s="25"/>
      <c r="D69" s="25"/>
      <c r="E69" s="35"/>
      <c r="F69" s="25"/>
      <c r="T69" s="26"/>
      <c r="U69" s="26"/>
    </row>
    <row r="70" spans="1:21" s="29" customFormat="1">
      <c r="A70" s="25"/>
      <c r="B70" s="25"/>
      <c r="C70" s="25"/>
      <c r="D70" s="25"/>
      <c r="E70" s="35"/>
      <c r="F70" s="25"/>
      <c r="T70" s="26"/>
      <c r="U70" s="26"/>
    </row>
    <row r="71" spans="1:21" s="29" customFormat="1">
      <c r="A71" s="25"/>
      <c r="B71" s="25"/>
      <c r="C71" s="25"/>
      <c r="D71" s="25"/>
      <c r="E71" s="35"/>
      <c r="F71" s="25"/>
      <c r="T71" s="26"/>
      <c r="U71" s="26"/>
    </row>
    <row r="72" spans="1:21" s="29" customFormat="1">
      <c r="A72" s="25"/>
      <c r="B72" s="25"/>
      <c r="C72" s="25"/>
      <c r="D72" s="25"/>
      <c r="E72" s="35"/>
      <c r="F72" s="25"/>
      <c r="T72" s="26"/>
      <c r="U72" s="26"/>
    </row>
    <row r="73" spans="1:21" s="29" customFormat="1">
      <c r="A73" s="25"/>
      <c r="B73" s="25"/>
      <c r="C73" s="25"/>
      <c r="D73" s="25"/>
      <c r="E73" s="35"/>
      <c r="F73" s="25"/>
      <c r="T73" s="26"/>
      <c r="U73" s="26"/>
    </row>
    <row r="74" spans="1:21" s="29" customFormat="1">
      <c r="A74" s="25"/>
      <c r="B74" s="25"/>
      <c r="C74" s="25"/>
      <c r="D74" s="25"/>
      <c r="E74" s="35"/>
      <c r="F74" s="25"/>
      <c r="T74" s="26"/>
      <c r="U74" s="26"/>
    </row>
    <row r="75" spans="1:21" s="29" customFormat="1">
      <c r="A75" s="25"/>
      <c r="B75" s="25"/>
      <c r="C75" s="25"/>
      <c r="D75" s="25"/>
      <c r="E75" s="35"/>
      <c r="F75" s="25"/>
      <c r="T75" s="26"/>
      <c r="U75" s="26"/>
    </row>
    <row r="76" spans="1:21" s="29" customFormat="1">
      <c r="A76" s="25"/>
      <c r="B76" s="25"/>
      <c r="C76" s="25"/>
      <c r="D76" s="25"/>
      <c r="E76" s="35"/>
      <c r="F76" s="25"/>
      <c r="T76" s="26"/>
      <c r="U76" s="26"/>
    </row>
    <row r="77" spans="1:21" s="29" customFormat="1">
      <c r="A77" s="25"/>
      <c r="B77" s="25"/>
      <c r="C77" s="25"/>
      <c r="D77" s="25"/>
      <c r="E77" s="35"/>
      <c r="F77" s="25"/>
      <c r="T77" s="26"/>
      <c r="U77" s="26"/>
    </row>
    <row r="78" spans="1:21" s="29" customFormat="1">
      <c r="A78" s="25"/>
      <c r="B78" s="25"/>
      <c r="C78" s="25"/>
      <c r="D78" s="25"/>
      <c r="E78" s="35"/>
      <c r="F78" s="25"/>
      <c r="T78" s="26"/>
      <c r="U78" s="26"/>
    </row>
    <row r="79" spans="1:21" s="29" customFormat="1">
      <c r="A79" s="25"/>
      <c r="B79" s="25"/>
      <c r="C79" s="25"/>
      <c r="D79" s="25"/>
      <c r="E79" s="35"/>
      <c r="F79" s="25"/>
      <c r="T79" s="26"/>
      <c r="U79" s="26"/>
    </row>
    <row r="80" spans="1:21" s="29" customFormat="1">
      <c r="A80" s="25"/>
      <c r="B80" s="25"/>
      <c r="C80" s="25"/>
      <c r="D80" s="25"/>
      <c r="E80" s="35"/>
      <c r="F80" s="25"/>
      <c r="T80" s="26"/>
      <c r="U80" s="26"/>
    </row>
    <row r="81" spans="1:21" s="29" customFormat="1">
      <c r="A81" s="25"/>
      <c r="B81" s="25"/>
      <c r="C81" s="25"/>
      <c r="D81" s="25"/>
      <c r="E81" s="35"/>
      <c r="F81" s="25"/>
      <c r="T81" s="26"/>
      <c r="U81" s="26"/>
    </row>
    <row r="82" spans="1:21" s="29" customFormat="1">
      <c r="A82" s="25"/>
      <c r="B82" s="25"/>
      <c r="C82" s="25"/>
      <c r="D82" s="25"/>
      <c r="E82" s="35"/>
      <c r="F82" s="25"/>
      <c r="T82" s="26"/>
      <c r="U82" s="26"/>
    </row>
    <row r="83" spans="1:21" s="29" customFormat="1">
      <c r="A83" s="25"/>
      <c r="B83" s="25"/>
      <c r="C83" s="25"/>
      <c r="D83" s="25"/>
      <c r="E83" s="35"/>
      <c r="F83" s="25"/>
      <c r="T83" s="26"/>
      <c r="U83" s="26"/>
    </row>
    <row r="84" spans="1:21" s="29" customFormat="1">
      <c r="A84" s="25"/>
      <c r="B84" s="25"/>
      <c r="C84" s="25"/>
      <c r="D84" s="25"/>
      <c r="E84" s="35"/>
      <c r="F84" s="25"/>
      <c r="T84" s="26"/>
      <c r="U84" s="26"/>
    </row>
    <row r="85" spans="1:21" s="29" customFormat="1">
      <c r="A85" s="25"/>
      <c r="B85" s="25"/>
      <c r="C85" s="25"/>
      <c r="D85" s="25"/>
      <c r="E85" s="35"/>
      <c r="F85" s="25"/>
      <c r="T85" s="26"/>
      <c r="U85" s="26"/>
    </row>
    <row r="86" spans="1:21" s="29" customFormat="1">
      <c r="A86" s="25"/>
      <c r="B86" s="25"/>
      <c r="C86" s="25"/>
      <c r="D86" s="25"/>
      <c r="E86" s="35"/>
      <c r="F86" s="25"/>
      <c r="T86" s="26"/>
      <c r="U86" s="26"/>
    </row>
    <row r="87" spans="1:21" s="29" customFormat="1">
      <c r="A87" s="25"/>
      <c r="B87" s="25"/>
      <c r="C87" s="25"/>
      <c r="D87" s="25"/>
      <c r="E87" s="35"/>
      <c r="F87" s="25"/>
      <c r="T87" s="26"/>
      <c r="U87" s="26"/>
    </row>
    <row r="88" spans="1:21" s="29" customFormat="1">
      <c r="A88" s="25"/>
      <c r="B88" s="25"/>
      <c r="C88" s="25"/>
      <c r="D88" s="25"/>
      <c r="E88" s="35"/>
      <c r="F88" s="25"/>
      <c r="T88" s="26"/>
      <c r="U88" s="26"/>
    </row>
    <row r="89" spans="1:21" s="29" customFormat="1">
      <c r="A89" s="25"/>
      <c r="B89" s="25"/>
      <c r="C89" s="25"/>
      <c r="D89" s="25"/>
      <c r="E89" s="35"/>
      <c r="F89" s="25"/>
      <c r="T89" s="26"/>
      <c r="U89" s="26"/>
    </row>
    <row r="90" spans="1:21" s="29" customFormat="1">
      <c r="A90" s="25"/>
      <c r="B90" s="25"/>
      <c r="C90" s="25"/>
      <c r="D90" s="25"/>
      <c r="E90" s="35"/>
      <c r="F90" s="25"/>
      <c r="T90" s="26"/>
      <c r="U90" s="26"/>
    </row>
    <row r="91" spans="1:21" s="29" customFormat="1">
      <c r="A91" s="25"/>
      <c r="B91" s="25"/>
      <c r="C91" s="25"/>
      <c r="D91" s="25"/>
      <c r="E91" s="35"/>
      <c r="F91" s="25"/>
      <c r="T91" s="26"/>
      <c r="U91" s="26"/>
    </row>
    <row r="92" spans="1:21" s="29" customFormat="1">
      <c r="A92" s="25"/>
      <c r="B92" s="25"/>
      <c r="C92" s="25"/>
      <c r="D92" s="25"/>
      <c r="E92" s="35"/>
      <c r="F92" s="25"/>
      <c r="T92" s="26"/>
      <c r="U92" s="26"/>
    </row>
    <row r="93" spans="1:21" s="29" customFormat="1">
      <c r="A93" s="25"/>
      <c r="B93" s="25"/>
      <c r="C93" s="25"/>
      <c r="D93" s="25"/>
      <c r="E93" s="35"/>
      <c r="F93" s="25"/>
      <c r="T93" s="26"/>
      <c r="U93" s="26"/>
    </row>
    <row r="94" spans="1:21" s="29" customFormat="1">
      <c r="A94" s="25"/>
      <c r="B94" s="25"/>
      <c r="C94" s="25"/>
      <c r="D94" s="25"/>
      <c r="E94" s="35"/>
      <c r="F94" s="25"/>
      <c r="T94" s="26"/>
      <c r="U94" s="26"/>
    </row>
    <row r="95" spans="1:21" s="29" customFormat="1">
      <c r="A95" s="25"/>
      <c r="B95" s="25"/>
      <c r="C95" s="25"/>
      <c r="D95" s="25"/>
      <c r="E95" s="35"/>
      <c r="F95" s="25"/>
      <c r="T95" s="26"/>
      <c r="U95" s="26"/>
    </row>
    <row r="96" spans="1:21" s="29" customFormat="1">
      <c r="A96" s="25"/>
      <c r="B96" s="25"/>
      <c r="C96" s="25"/>
      <c r="D96" s="25"/>
      <c r="E96" s="35"/>
      <c r="F96" s="25"/>
      <c r="T96" s="26"/>
      <c r="U96" s="26"/>
    </row>
    <row r="97" spans="1:21" s="29" customFormat="1">
      <c r="A97" s="25"/>
      <c r="B97" s="25"/>
      <c r="C97" s="25"/>
      <c r="D97" s="25"/>
      <c r="E97" s="35"/>
      <c r="F97" s="25"/>
      <c r="T97" s="26"/>
      <c r="U97" s="26"/>
    </row>
    <row r="98" spans="1:21" s="29" customFormat="1">
      <c r="A98" s="25"/>
      <c r="B98" s="25"/>
      <c r="C98" s="25"/>
      <c r="D98" s="25"/>
      <c r="E98" s="35"/>
      <c r="F98" s="25"/>
      <c r="T98" s="26"/>
      <c r="U98" s="26"/>
    </row>
    <row r="99" spans="1:21" s="29" customFormat="1">
      <c r="A99" s="25"/>
      <c r="B99" s="25"/>
      <c r="C99" s="25"/>
      <c r="D99" s="25"/>
      <c r="E99" s="35"/>
      <c r="F99" s="25"/>
      <c r="T99" s="26"/>
      <c r="U99" s="26"/>
    </row>
    <row r="100" spans="1:21" s="29" customFormat="1">
      <c r="A100" s="25"/>
      <c r="B100" s="25"/>
      <c r="C100" s="25"/>
      <c r="D100" s="25"/>
      <c r="E100" s="35"/>
      <c r="F100" s="25"/>
      <c r="T100" s="26"/>
      <c r="U100" s="26"/>
    </row>
    <row r="101" spans="1:21" s="29" customFormat="1">
      <c r="A101" s="25"/>
      <c r="B101" s="25"/>
      <c r="C101" s="25"/>
      <c r="D101" s="25"/>
      <c r="E101" s="35"/>
      <c r="F101" s="25"/>
      <c r="T101" s="26"/>
      <c r="U101" s="26"/>
    </row>
    <row r="102" spans="1:21" s="29" customFormat="1">
      <c r="A102" s="25"/>
      <c r="B102" s="25"/>
      <c r="C102" s="25"/>
      <c r="D102" s="25"/>
      <c r="E102" s="35"/>
      <c r="F102" s="25"/>
      <c r="T102" s="26"/>
      <c r="U102" s="26"/>
    </row>
    <row r="103" spans="1:21" s="29" customFormat="1">
      <c r="A103" s="25"/>
      <c r="B103" s="25"/>
      <c r="C103" s="25"/>
      <c r="D103" s="25"/>
      <c r="E103" s="35"/>
      <c r="F103" s="25"/>
      <c r="T103" s="26"/>
      <c r="U103" s="26"/>
    </row>
    <row r="104" spans="1:21" s="29" customFormat="1">
      <c r="A104" s="25"/>
      <c r="B104" s="25"/>
      <c r="C104" s="25"/>
      <c r="D104" s="25"/>
      <c r="E104" s="35"/>
      <c r="F104" s="25"/>
      <c r="T104" s="26"/>
      <c r="U104" s="26"/>
    </row>
    <row r="105" spans="1:21" s="29" customFormat="1">
      <c r="A105" s="25"/>
      <c r="B105" s="25"/>
      <c r="C105" s="25"/>
      <c r="D105" s="25"/>
      <c r="E105" s="35"/>
      <c r="F105" s="25"/>
      <c r="T105" s="26"/>
      <c r="U105" s="26"/>
    </row>
    <row r="106" spans="1:21" s="29" customFormat="1">
      <c r="A106" s="25"/>
      <c r="B106" s="25"/>
      <c r="C106" s="25"/>
      <c r="D106" s="25"/>
      <c r="E106" s="35"/>
      <c r="F106" s="25"/>
      <c r="T106" s="26"/>
      <c r="U106" s="26"/>
    </row>
    <row r="107" spans="1:21" s="29" customFormat="1">
      <c r="A107" s="25"/>
      <c r="B107" s="25"/>
      <c r="C107" s="25"/>
      <c r="D107" s="25"/>
      <c r="E107" s="35"/>
      <c r="F107" s="25"/>
      <c r="T107" s="26"/>
      <c r="U107" s="26"/>
    </row>
    <row r="108" spans="1:21" s="29" customFormat="1">
      <c r="A108" s="25"/>
      <c r="B108" s="25"/>
      <c r="C108" s="25"/>
      <c r="D108" s="25"/>
      <c r="E108" s="35"/>
      <c r="F108" s="25"/>
      <c r="T108" s="26"/>
      <c r="U108" s="26"/>
    </row>
    <row r="109" spans="1:21" s="29" customFormat="1">
      <c r="A109" s="25"/>
      <c r="B109" s="25"/>
      <c r="C109" s="25"/>
      <c r="D109" s="25"/>
      <c r="E109" s="35"/>
      <c r="F109" s="25"/>
      <c r="T109" s="26"/>
      <c r="U109" s="26"/>
    </row>
    <row r="110" spans="1:21" s="29" customFormat="1">
      <c r="A110" s="25"/>
      <c r="B110" s="25"/>
      <c r="C110" s="25"/>
      <c r="D110" s="25"/>
      <c r="E110" s="35"/>
      <c r="F110" s="25"/>
      <c r="T110" s="26"/>
      <c r="U110" s="26"/>
    </row>
    <row r="111" spans="1:21" s="29" customFormat="1">
      <c r="A111" s="25"/>
      <c r="B111" s="25"/>
      <c r="C111" s="25"/>
      <c r="D111" s="25"/>
      <c r="E111" s="35"/>
      <c r="F111" s="25"/>
      <c r="T111" s="26"/>
      <c r="U111" s="26"/>
    </row>
    <row r="112" spans="1:21" s="29" customFormat="1">
      <c r="A112" s="25"/>
      <c r="B112" s="25"/>
      <c r="C112" s="25"/>
      <c r="D112" s="25"/>
      <c r="E112" s="35"/>
      <c r="F112" s="25"/>
      <c r="T112" s="26"/>
      <c r="U112" s="26"/>
    </row>
    <row r="113" spans="1:21" s="29" customFormat="1">
      <c r="A113" s="25"/>
      <c r="B113" s="25"/>
      <c r="C113" s="25"/>
      <c r="D113" s="25"/>
      <c r="E113" s="35"/>
      <c r="F113" s="25"/>
      <c r="T113" s="26"/>
      <c r="U113" s="26"/>
    </row>
    <row r="114" spans="1:21" s="29" customFormat="1">
      <c r="A114" s="25"/>
      <c r="B114" s="25"/>
      <c r="C114" s="25"/>
      <c r="D114" s="25"/>
      <c r="E114" s="35"/>
      <c r="F114" s="25"/>
      <c r="T114" s="26"/>
      <c r="U114" s="26"/>
    </row>
    <row r="115" spans="1:21" s="29" customFormat="1">
      <c r="A115" s="25"/>
      <c r="B115" s="25"/>
      <c r="C115" s="25"/>
      <c r="D115" s="25"/>
      <c r="E115" s="35"/>
      <c r="F115" s="25"/>
      <c r="T115" s="26"/>
      <c r="U115" s="26"/>
    </row>
    <row r="116" spans="1:21" s="29" customFormat="1">
      <c r="A116" s="25"/>
      <c r="B116" s="25"/>
      <c r="C116" s="25"/>
      <c r="D116" s="25"/>
      <c r="E116" s="35"/>
      <c r="F116" s="25"/>
      <c r="T116" s="26"/>
      <c r="U116" s="26"/>
    </row>
    <row r="117" spans="1:21" s="29" customFormat="1">
      <c r="A117" s="25"/>
      <c r="B117" s="25"/>
      <c r="C117" s="25"/>
      <c r="D117" s="25"/>
      <c r="E117" s="35"/>
      <c r="F117" s="25"/>
      <c r="T117" s="26"/>
      <c r="U117" s="26"/>
    </row>
    <row r="118" spans="1:21" s="29" customFormat="1">
      <c r="A118" s="25"/>
      <c r="B118" s="25"/>
      <c r="C118" s="25"/>
      <c r="D118" s="25"/>
      <c r="E118" s="35"/>
      <c r="F118" s="25"/>
      <c r="T118" s="26"/>
      <c r="U118" s="26"/>
    </row>
    <row r="119" spans="1:21" s="29" customFormat="1">
      <c r="A119" s="25"/>
      <c r="B119" s="25"/>
      <c r="C119" s="25"/>
      <c r="D119" s="25"/>
      <c r="E119" s="35"/>
      <c r="F119" s="25"/>
      <c r="T119" s="26"/>
      <c r="U119" s="26"/>
    </row>
    <row r="120" spans="1:21" s="29" customFormat="1">
      <c r="A120" s="25"/>
      <c r="B120" s="25"/>
      <c r="C120" s="25"/>
      <c r="D120" s="25"/>
      <c r="E120" s="35"/>
      <c r="F120" s="25"/>
      <c r="T120" s="26"/>
      <c r="U120" s="26"/>
    </row>
    <row r="121" spans="1:21" s="29" customFormat="1">
      <c r="A121" s="25"/>
      <c r="B121" s="25"/>
      <c r="C121" s="25"/>
      <c r="D121" s="25"/>
      <c r="E121" s="35"/>
      <c r="F121" s="25"/>
      <c r="T121" s="26"/>
      <c r="U121" s="26"/>
    </row>
    <row r="122" spans="1:21" s="29" customFormat="1">
      <c r="A122" s="25"/>
      <c r="B122" s="25"/>
      <c r="C122" s="25"/>
      <c r="D122" s="25"/>
      <c r="E122" s="35"/>
      <c r="F122" s="25"/>
      <c r="T122" s="26"/>
      <c r="U122" s="26"/>
    </row>
    <row r="123" spans="1:21" s="29" customFormat="1">
      <c r="A123" s="25"/>
      <c r="B123" s="25"/>
      <c r="C123" s="25"/>
      <c r="D123" s="25"/>
      <c r="E123" s="35"/>
      <c r="F123" s="25"/>
      <c r="T123" s="26"/>
      <c r="U123" s="26"/>
    </row>
    <row r="124" spans="1:21" s="29" customFormat="1">
      <c r="A124" s="25"/>
      <c r="B124" s="25"/>
      <c r="C124" s="25"/>
      <c r="D124" s="25"/>
      <c r="E124" s="35"/>
      <c r="F124" s="25"/>
      <c r="T124" s="26"/>
      <c r="U124" s="26"/>
    </row>
    <row r="125" spans="1:21" s="29" customFormat="1">
      <c r="A125" s="25"/>
      <c r="B125" s="25"/>
      <c r="C125" s="25"/>
      <c r="D125" s="25"/>
      <c r="E125" s="35"/>
      <c r="F125" s="25"/>
      <c r="T125" s="26"/>
      <c r="U125" s="26"/>
    </row>
    <row r="126" spans="1:21" s="29" customFormat="1">
      <c r="A126" s="25"/>
      <c r="B126" s="25"/>
      <c r="C126" s="25"/>
      <c r="D126" s="25"/>
      <c r="E126" s="35"/>
      <c r="F126" s="25"/>
      <c r="T126" s="26"/>
      <c r="U126" s="26"/>
    </row>
    <row r="127" spans="1:21" s="29" customFormat="1">
      <c r="A127" s="25"/>
      <c r="B127" s="25"/>
      <c r="C127" s="25"/>
      <c r="D127" s="25"/>
      <c r="E127" s="35"/>
      <c r="F127" s="25"/>
      <c r="T127" s="26"/>
      <c r="U127" s="26"/>
    </row>
    <row r="128" spans="1:21" s="29" customFormat="1">
      <c r="A128" s="25"/>
      <c r="B128" s="25"/>
      <c r="C128" s="25"/>
      <c r="D128" s="25"/>
      <c r="E128" s="35"/>
      <c r="F128" s="25"/>
      <c r="T128" s="26"/>
      <c r="U128" s="26"/>
    </row>
    <row r="129" spans="1:21" s="29" customFormat="1">
      <c r="A129" s="25"/>
      <c r="B129" s="25"/>
      <c r="C129" s="25"/>
      <c r="D129" s="25"/>
      <c r="E129" s="35"/>
      <c r="F129" s="25"/>
      <c r="T129" s="26"/>
      <c r="U129" s="26"/>
    </row>
    <row r="130" spans="1:21" s="29" customFormat="1">
      <c r="A130" s="25"/>
      <c r="B130" s="25"/>
      <c r="C130" s="25"/>
      <c r="D130" s="25"/>
      <c r="E130" s="35"/>
      <c r="F130" s="25"/>
      <c r="T130" s="26"/>
      <c r="U130" s="26"/>
    </row>
    <row r="131" spans="1:21" s="29" customFormat="1">
      <c r="A131" s="25"/>
      <c r="B131" s="25"/>
      <c r="C131" s="25"/>
      <c r="D131" s="25"/>
      <c r="E131" s="35"/>
      <c r="F131" s="25"/>
      <c r="T131" s="26"/>
      <c r="U131" s="26"/>
    </row>
    <row r="132" spans="1:21" s="29" customFormat="1">
      <c r="A132" s="25"/>
      <c r="B132" s="25"/>
      <c r="C132" s="25"/>
      <c r="D132" s="25"/>
      <c r="E132" s="35"/>
      <c r="F132" s="25"/>
      <c r="T132" s="26"/>
      <c r="U132" s="26"/>
    </row>
    <row r="133" spans="1:21" s="29" customFormat="1">
      <c r="A133" s="25"/>
      <c r="B133" s="25"/>
      <c r="C133" s="25"/>
      <c r="D133" s="25"/>
      <c r="E133" s="35"/>
      <c r="F133" s="25"/>
      <c r="T133" s="26"/>
      <c r="U133" s="26"/>
    </row>
    <row r="134" spans="1:21" s="29" customFormat="1">
      <c r="A134" s="25"/>
      <c r="B134" s="25"/>
      <c r="C134" s="25"/>
      <c r="D134" s="25"/>
      <c r="E134" s="35"/>
      <c r="F134" s="25"/>
      <c r="T134" s="26"/>
      <c r="U134" s="26"/>
    </row>
    <row r="135" spans="1:21" s="29" customFormat="1">
      <c r="A135" s="25"/>
      <c r="B135" s="25"/>
      <c r="C135" s="25"/>
      <c r="D135" s="25"/>
      <c r="E135" s="35"/>
      <c r="F135" s="25"/>
      <c r="T135" s="26"/>
      <c r="U135" s="26"/>
    </row>
    <row r="136" spans="1:21" s="29" customFormat="1">
      <c r="A136" s="25"/>
      <c r="B136" s="25"/>
      <c r="C136" s="25"/>
      <c r="D136" s="25"/>
      <c r="E136" s="35"/>
      <c r="F136" s="25"/>
      <c r="T136" s="26"/>
      <c r="U136" s="26"/>
    </row>
    <row r="137" spans="1:21" s="29" customFormat="1">
      <c r="A137" s="25"/>
      <c r="B137" s="25"/>
      <c r="C137" s="25"/>
      <c r="D137" s="25"/>
      <c r="E137" s="35"/>
      <c r="F137" s="25"/>
      <c r="T137" s="26"/>
      <c r="U137" s="26"/>
    </row>
    <row r="138" spans="1:21" s="29" customFormat="1">
      <c r="A138" s="25"/>
      <c r="B138" s="25"/>
      <c r="C138" s="25"/>
      <c r="D138" s="25"/>
      <c r="E138" s="35"/>
      <c r="F138" s="25"/>
      <c r="T138" s="26"/>
      <c r="U138" s="26"/>
    </row>
    <row r="139" spans="1:21" s="29" customFormat="1">
      <c r="A139" s="25"/>
      <c r="B139" s="25"/>
      <c r="C139" s="25"/>
      <c r="D139" s="25"/>
      <c r="E139" s="35"/>
      <c r="F139" s="25"/>
      <c r="T139" s="26"/>
      <c r="U139" s="26"/>
    </row>
    <row r="140" spans="1:21" s="29" customFormat="1">
      <c r="A140" s="25"/>
      <c r="B140" s="25"/>
      <c r="C140" s="25"/>
      <c r="D140" s="25"/>
      <c r="E140" s="35"/>
      <c r="F140" s="25"/>
      <c r="T140" s="26"/>
      <c r="U140" s="26"/>
    </row>
    <row r="141" spans="1:21" s="29" customFormat="1">
      <c r="A141" s="25"/>
      <c r="B141" s="25"/>
      <c r="C141" s="25"/>
      <c r="D141" s="25"/>
      <c r="E141" s="35"/>
      <c r="F141" s="25"/>
      <c r="T141" s="26"/>
      <c r="U141" s="26"/>
    </row>
    <row r="142" spans="1:21" s="29" customFormat="1">
      <c r="A142" s="25"/>
      <c r="B142" s="25"/>
      <c r="C142" s="25"/>
      <c r="D142" s="25"/>
      <c r="E142" s="35"/>
      <c r="F142" s="25"/>
      <c r="T142" s="26"/>
      <c r="U142" s="26"/>
    </row>
    <row r="143" spans="1:21" s="29" customFormat="1">
      <c r="A143" s="25"/>
      <c r="B143" s="25"/>
      <c r="C143" s="25"/>
      <c r="D143" s="25"/>
      <c r="E143" s="35"/>
      <c r="F143" s="25"/>
      <c r="T143" s="26"/>
      <c r="U143" s="26"/>
    </row>
    <row r="144" spans="1:21" s="29" customFormat="1">
      <c r="A144" s="25"/>
      <c r="B144" s="25"/>
      <c r="C144" s="25"/>
      <c r="D144" s="25"/>
      <c r="E144" s="35"/>
      <c r="F144" s="25"/>
      <c r="T144" s="26"/>
      <c r="U144" s="26"/>
    </row>
    <row r="145" spans="1:21" s="29" customFormat="1">
      <c r="A145" s="25"/>
      <c r="B145" s="25"/>
      <c r="C145" s="25"/>
      <c r="D145" s="25"/>
      <c r="E145" s="35"/>
      <c r="F145" s="25"/>
      <c r="T145" s="26"/>
      <c r="U145" s="26"/>
    </row>
    <row r="146" spans="1:21" s="29" customFormat="1">
      <c r="A146" s="25"/>
      <c r="B146" s="25"/>
      <c r="C146" s="25"/>
      <c r="D146" s="25"/>
      <c r="E146" s="35"/>
      <c r="F146" s="25"/>
      <c r="T146" s="26"/>
      <c r="U146" s="26"/>
    </row>
    <row r="147" spans="1:21" s="29" customFormat="1">
      <c r="A147" s="25"/>
      <c r="B147" s="25"/>
      <c r="C147" s="25"/>
      <c r="D147" s="25"/>
      <c r="E147" s="35"/>
      <c r="F147" s="25"/>
      <c r="T147" s="26"/>
      <c r="U147" s="26"/>
    </row>
    <row r="148" spans="1:21" s="29" customFormat="1">
      <c r="A148" s="25"/>
      <c r="B148" s="25"/>
      <c r="C148" s="25"/>
      <c r="D148" s="25"/>
      <c r="E148" s="35"/>
      <c r="F148" s="25"/>
      <c r="T148" s="26"/>
      <c r="U148" s="26"/>
    </row>
    <row r="149" spans="1:21" s="29" customFormat="1">
      <c r="A149" s="25"/>
      <c r="B149" s="25"/>
      <c r="C149" s="25"/>
      <c r="D149" s="25"/>
      <c r="E149" s="35"/>
      <c r="F149" s="25"/>
      <c r="T149" s="26"/>
      <c r="U149" s="26"/>
    </row>
    <row r="150" spans="1:21" s="29" customFormat="1">
      <c r="A150" s="25"/>
      <c r="B150" s="25"/>
      <c r="C150" s="25"/>
      <c r="D150" s="25"/>
      <c r="E150" s="35"/>
      <c r="F150" s="25"/>
      <c r="T150" s="26"/>
      <c r="U150" s="26"/>
    </row>
    <row r="151" spans="1:21" s="29" customFormat="1">
      <c r="A151" s="25"/>
      <c r="B151" s="25"/>
      <c r="C151" s="25"/>
      <c r="D151" s="25"/>
      <c r="E151" s="35"/>
      <c r="F151" s="25"/>
      <c r="T151" s="26"/>
      <c r="U151" s="26"/>
    </row>
    <row r="152" spans="1:21" s="29" customFormat="1">
      <c r="A152" s="25"/>
      <c r="B152" s="25"/>
      <c r="C152" s="25"/>
      <c r="D152" s="25"/>
      <c r="E152" s="35"/>
      <c r="F152" s="25"/>
      <c r="T152" s="26"/>
      <c r="U152" s="26"/>
    </row>
    <row r="153" spans="1:21" s="29" customFormat="1">
      <c r="A153" s="25"/>
      <c r="B153" s="25"/>
      <c r="C153" s="25"/>
      <c r="D153" s="25"/>
      <c r="E153" s="35"/>
      <c r="F153" s="25"/>
      <c r="T153" s="26"/>
      <c r="U153" s="26"/>
    </row>
    <row r="154" spans="1:21" s="29" customFormat="1">
      <c r="A154" s="25"/>
      <c r="B154" s="25"/>
      <c r="C154" s="25"/>
      <c r="D154" s="25"/>
      <c r="E154" s="35"/>
      <c r="F154" s="25"/>
      <c r="T154" s="26"/>
      <c r="U154" s="26"/>
    </row>
    <row r="155" spans="1:21" s="29" customFormat="1">
      <c r="A155" s="25"/>
      <c r="B155" s="25"/>
      <c r="C155" s="25"/>
      <c r="D155" s="25"/>
      <c r="E155" s="35"/>
      <c r="F155" s="25"/>
      <c r="T155" s="26"/>
      <c r="U155" s="26"/>
    </row>
    <row r="156" spans="1:21" s="29" customFormat="1">
      <c r="A156" s="25"/>
      <c r="B156" s="25"/>
      <c r="C156" s="25"/>
      <c r="D156" s="25"/>
      <c r="E156" s="35"/>
      <c r="F156" s="25"/>
      <c r="T156" s="26"/>
      <c r="U156" s="26"/>
    </row>
    <row r="157" spans="1:21" s="29" customFormat="1">
      <c r="A157" s="25"/>
      <c r="B157" s="25"/>
      <c r="C157" s="25"/>
      <c r="D157" s="25"/>
      <c r="E157" s="35"/>
      <c r="F157" s="25"/>
      <c r="T157" s="26"/>
      <c r="U157" s="26"/>
    </row>
    <row r="158" spans="1:21" s="29" customFormat="1">
      <c r="A158" s="25"/>
      <c r="B158" s="25"/>
      <c r="C158" s="25"/>
      <c r="D158" s="25"/>
      <c r="E158" s="35"/>
      <c r="F158" s="25"/>
      <c r="T158" s="26"/>
      <c r="U158" s="26"/>
    </row>
    <row r="159" spans="1:21" s="29" customFormat="1">
      <c r="A159" s="25"/>
      <c r="B159" s="25"/>
      <c r="C159" s="25"/>
      <c r="D159" s="25"/>
      <c r="E159" s="35"/>
      <c r="F159" s="25"/>
      <c r="T159" s="26"/>
      <c r="U159" s="26"/>
    </row>
    <row r="160" spans="1:21" s="29" customFormat="1">
      <c r="A160" s="25"/>
      <c r="B160" s="25"/>
      <c r="C160" s="25"/>
      <c r="D160" s="25"/>
      <c r="E160" s="35"/>
      <c r="F160" s="25"/>
      <c r="T160" s="26"/>
      <c r="U160" s="26"/>
    </row>
    <row r="161" spans="1:21" s="29" customFormat="1">
      <c r="A161" s="25"/>
      <c r="B161" s="25"/>
      <c r="C161" s="25"/>
      <c r="D161" s="25"/>
      <c r="E161" s="35"/>
      <c r="F161" s="25"/>
      <c r="T161" s="26"/>
      <c r="U161" s="26"/>
    </row>
    <row r="162" spans="1:21" s="29" customFormat="1">
      <c r="A162" s="25"/>
      <c r="B162" s="25"/>
      <c r="C162" s="25"/>
      <c r="D162" s="25"/>
      <c r="E162" s="35"/>
      <c r="F162" s="25"/>
      <c r="T162" s="26"/>
      <c r="U162" s="26"/>
    </row>
    <row r="163" spans="1:21" s="29" customFormat="1">
      <c r="A163" s="25"/>
      <c r="B163" s="25"/>
      <c r="C163" s="25"/>
      <c r="D163" s="25"/>
      <c r="E163" s="35"/>
      <c r="F163" s="25"/>
      <c r="T163" s="26"/>
      <c r="U163" s="26"/>
    </row>
    <row r="164" spans="1:21" s="29" customFormat="1">
      <c r="A164" s="25"/>
      <c r="B164" s="25"/>
      <c r="C164" s="25"/>
      <c r="D164" s="25"/>
      <c r="E164" s="35"/>
      <c r="F164" s="25"/>
      <c r="T164" s="26"/>
      <c r="U164" s="26"/>
    </row>
    <row r="165" spans="1:21" s="29" customFormat="1">
      <c r="A165" s="25"/>
      <c r="B165" s="25"/>
      <c r="C165" s="25"/>
      <c r="D165" s="25"/>
      <c r="E165" s="35"/>
      <c r="F165" s="25"/>
      <c r="T165" s="26"/>
      <c r="U165" s="26"/>
    </row>
    <row r="166" spans="1:21" s="29" customFormat="1">
      <c r="A166" s="25"/>
      <c r="B166" s="25"/>
      <c r="C166" s="25"/>
      <c r="D166" s="25"/>
      <c r="E166" s="35"/>
      <c r="F166" s="25"/>
      <c r="T166" s="26"/>
      <c r="U166" s="26"/>
    </row>
    <row r="167" spans="1:21" s="29" customFormat="1">
      <c r="A167" s="25"/>
      <c r="B167" s="25"/>
      <c r="C167" s="25"/>
      <c r="D167" s="25"/>
      <c r="E167" s="35"/>
      <c r="F167" s="25"/>
      <c r="T167" s="26"/>
      <c r="U167" s="26"/>
    </row>
    <row r="168" spans="1:21" s="29" customFormat="1">
      <c r="A168" s="25"/>
      <c r="B168" s="25"/>
      <c r="C168" s="25"/>
      <c r="D168" s="25"/>
      <c r="E168" s="35"/>
      <c r="F168" s="25"/>
      <c r="T168" s="26"/>
      <c r="U168" s="26"/>
    </row>
    <row r="169" spans="1:21" s="29" customFormat="1">
      <c r="A169" s="25"/>
      <c r="B169" s="25"/>
      <c r="C169" s="25"/>
      <c r="D169" s="25"/>
      <c r="E169" s="35"/>
      <c r="F169" s="25"/>
      <c r="T169" s="26"/>
      <c r="U169" s="26"/>
    </row>
    <row r="170" spans="1:21" s="29" customFormat="1">
      <c r="A170" s="25"/>
      <c r="B170" s="25"/>
      <c r="C170" s="25"/>
      <c r="D170" s="25"/>
      <c r="E170" s="35"/>
      <c r="F170" s="25"/>
      <c r="T170" s="26"/>
      <c r="U170" s="26"/>
    </row>
    <row r="171" spans="1:21" s="29" customFormat="1">
      <c r="A171" s="25"/>
      <c r="B171" s="25"/>
      <c r="C171" s="25"/>
      <c r="D171" s="25"/>
      <c r="E171" s="35"/>
      <c r="F171" s="25"/>
      <c r="T171" s="26"/>
      <c r="U171" s="26"/>
    </row>
    <row r="172" spans="1:21" s="29" customFormat="1">
      <c r="A172" s="25"/>
      <c r="B172" s="25"/>
      <c r="C172" s="25"/>
      <c r="D172" s="25"/>
      <c r="E172" s="35"/>
      <c r="F172" s="25"/>
      <c r="T172" s="26"/>
      <c r="U172" s="26"/>
    </row>
    <row r="173" spans="1:21" s="29" customFormat="1">
      <c r="A173" s="25"/>
      <c r="B173" s="25"/>
      <c r="C173" s="25"/>
      <c r="D173" s="25"/>
      <c r="E173" s="35"/>
      <c r="F173" s="25"/>
      <c r="T173" s="26"/>
      <c r="U173" s="26"/>
    </row>
    <row r="174" spans="1:21" s="29" customFormat="1">
      <c r="A174" s="25"/>
      <c r="B174" s="25"/>
      <c r="C174" s="25"/>
      <c r="D174" s="25"/>
      <c r="E174" s="35"/>
      <c r="F174" s="25"/>
      <c r="T174" s="26"/>
      <c r="U174" s="26"/>
    </row>
    <row r="175" spans="1:21" s="29" customFormat="1">
      <c r="A175" s="25"/>
      <c r="B175" s="25"/>
      <c r="C175" s="25"/>
      <c r="D175" s="25"/>
      <c r="E175" s="35"/>
      <c r="F175" s="25"/>
      <c r="T175" s="26"/>
      <c r="U175" s="26"/>
    </row>
    <row r="176" spans="1:21" s="29" customFormat="1">
      <c r="A176" s="25"/>
      <c r="B176" s="25"/>
      <c r="C176" s="25"/>
      <c r="D176" s="25"/>
      <c r="E176" s="35"/>
      <c r="F176" s="25"/>
      <c r="T176" s="26"/>
      <c r="U176" s="26"/>
    </row>
    <row r="177" spans="1:21" s="29" customFormat="1">
      <c r="A177" s="25"/>
      <c r="B177" s="25"/>
      <c r="C177" s="25"/>
      <c r="D177" s="25"/>
      <c r="E177" s="35"/>
      <c r="F177" s="25"/>
      <c r="T177" s="26"/>
      <c r="U177" s="26"/>
    </row>
    <row r="178" spans="1:21" s="29" customFormat="1">
      <c r="A178" s="25"/>
      <c r="B178" s="25"/>
      <c r="C178" s="25"/>
      <c r="D178" s="25"/>
      <c r="E178" s="35"/>
      <c r="F178" s="25"/>
      <c r="T178" s="26"/>
      <c r="U178" s="26"/>
    </row>
    <row r="179" spans="1:21" s="29" customFormat="1">
      <c r="A179" s="25"/>
      <c r="B179" s="25"/>
      <c r="C179" s="25"/>
      <c r="D179" s="25"/>
      <c r="E179" s="35"/>
      <c r="F179" s="25"/>
      <c r="T179" s="26"/>
      <c r="U179" s="26"/>
    </row>
    <row r="180" spans="1:21" s="29" customFormat="1">
      <c r="A180" s="25"/>
      <c r="B180" s="25"/>
      <c r="C180" s="25"/>
      <c r="D180" s="25"/>
      <c r="E180" s="35"/>
      <c r="F180" s="25"/>
      <c r="T180" s="26"/>
      <c r="U180" s="26"/>
    </row>
    <row r="181" spans="1:21" s="29" customFormat="1">
      <c r="A181" s="25"/>
      <c r="B181" s="25"/>
      <c r="C181" s="25"/>
      <c r="D181" s="25"/>
      <c r="E181" s="35"/>
      <c r="F181" s="25"/>
      <c r="T181" s="26"/>
      <c r="U181" s="26"/>
    </row>
    <row r="182" spans="1:21" s="29" customFormat="1">
      <c r="A182" s="25"/>
      <c r="B182" s="25"/>
      <c r="C182" s="25"/>
      <c r="D182" s="25"/>
      <c r="E182" s="35"/>
      <c r="F182" s="25"/>
      <c r="T182" s="26"/>
      <c r="U182" s="26"/>
    </row>
    <row r="183" spans="1:21" s="29" customFormat="1">
      <c r="A183" s="25"/>
      <c r="B183" s="25"/>
      <c r="C183" s="25"/>
      <c r="D183" s="25"/>
      <c r="E183" s="35"/>
      <c r="F183" s="25"/>
      <c r="T183" s="26"/>
      <c r="U183" s="26"/>
    </row>
    <row r="184" spans="1:21" s="29" customFormat="1">
      <c r="A184" s="25"/>
      <c r="B184" s="25"/>
      <c r="C184" s="25"/>
      <c r="D184" s="25"/>
      <c r="E184" s="35"/>
      <c r="F184" s="25"/>
      <c r="T184" s="26"/>
      <c r="U184" s="26"/>
    </row>
    <row r="185" spans="1:21" s="29" customFormat="1">
      <c r="A185" s="25"/>
      <c r="B185" s="25"/>
      <c r="C185" s="25"/>
      <c r="D185" s="25"/>
      <c r="E185" s="35"/>
      <c r="F185" s="25"/>
      <c r="T185" s="26"/>
      <c r="U185" s="26"/>
    </row>
    <row r="186" spans="1:21" s="29" customFormat="1">
      <c r="A186" s="25"/>
      <c r="B186" s="25"/>
      <c r="C186" s="25"/>
      <c r="D186" s="25"/>
      <c r="E186" s="35"/>
      <c r="F186" s="25"/>
      <c r="T186" s="26"/>
      <c r="U186" s="26"/>
    </row>
    <row r="187" spans="1:21" s="29" customFormat="1">
      <c r="A187" s="25"/>
      <c r="B187" s="25"/>
      <c r="C187" s="25"/>
      <c r="D187" s="25"/>
      <c r="E187" s="35"/>
      <c r="F187" s="25"/>
      <c r="T187" s="26"/>
      <c r="U187" s="26"/>
    </row>
    <row r="188" spans="1:21" s="29" customFormat="1">
      <c r="A188" s="25"/>
      <c r="B188" s="25"/>
      <c r="C188" s="25"/>
      <c r="D188" s="25"/>
      <c r="E188" s="35"/>
      <c r="F188" s="25"/>
      <c r="T188" s="26"/>
      <c r="U188" s="26"/>
    </row>
    <row r="189" spans="1:21" s="29" customFormat="1">
      <c r="A189" s="25"/>
      <c r="B189" s="25"/>
      <c r="C189" s="25"/>
      <c r="D189" s="25"/>
      <c r="E189" s="35"/>
      <c r="F189" s="25"/>
      <c r="T189" s="26"/>
      <c r="U189" s="26"/>
    </row>
    <row r="190" spans="1:21" s="29" customFormat="1">
      <c r="A190" s="25"/>
      <c r="B190" s="25"/>
      <c r="C190" s="25"/>
      <c r="D190" s="25"/>
      <c r="E190" s="35"/>
      <c r="F190" s="25"/>
      <c r="T190" s="26"/>
      <c r="U190" s="26"/>
    </row>
    <row r="191" spans="1:21" s="29" customFormat="1">
      <c r="A191" s="25"/>
      <c r="B191" s="25"/>
      <c r="C191" s="25"/>
      <c r="D191" s="25"/>
      <c r="E191" s="35"/>
      <c r="F191" s="25"/>
      <c r="T191" s="26"/>
      <c r="U191" s="26"/>
    </row>
    <row r="192" spans="1:21" s="29" customFormat="1">
      <c r="A192" s="25"/>
      <c r="B192" s="25"/>
      <c r="C192" s="25"/>
      <c r="D192" s="25"/>
      <c r="E192" s="35"/>
      <c r="F192" s="25"/>
      <c r="T192" s="26"/>
      <c r="U192" s="26"/>
    </row>
    <row r="193" spans="1:21" s="29" customFormat="1">
      <c r="A193" s="25"/>
      <c r="B193" s="25"/>
      <c r="C193" s="25"/>
      <c r="D193" s="25"/>
      <c r="E193" s="35"/>
      <c r="F193" s="25"/>
      <c r="T193" s="26"/>
      <c r="U193" s="26"/>
    </row>
    <row r="194" spans="1:21" s="29" customFormat="1">
      <c r="A194" s="25"/>
      <c r="B194" s="25"/>
      <c r="C194" s="25"/>
      <c r="D194" s="25"/>
      <c r="E194" s="35"/>
      <c r="F194" s="25"/>
      <c r="T194" s="26"/>
      <c r="U194" s="26"/>
    </row>
    <row r="195" spans="1:21" s="29" customFormat="1">
      <c r="A195" s="25"/>
      <c r="B195" s="25"/>
      <c r="C195" s="25"/>
      <c r="D195" s="25"/>
      <c r="E195" s="35"/>
      <c r="F195" s="25"/>
      <c r="T195" s="26"/>
      <c r="U195" s="26"/>
    </row>
    <row r="196" spans="1:21" s="29" customFormat="1">
      <c r="A196" s="25"/>
      <c r="B196" s="25"/>
      <c r="C196" s="25"/>
      <c r="D196" s="25"/>
      <c r="E196" s="35"/>
      <c r="F196" s="25"/>
      <c r="T196" s="26"/>
      <c r="U196" s="26"/>
    </row>
    <row r="197" spans="1:21" s="29" customFormat="1">
      <c r="A197" s="25"/>
      <c r="B197" s="25"/>
      <c r="C197" s="25"/>
      <c r="D197" s="25"/>
      <c r="E197" s="35"/>
      <c r="F197" s="25"/>
      <c r="T197" s="26"/>
      <c r="U197" s="26"/>
    </row>
    <row r="198" spans="1:21" s="29" customFormat="1">
      <c r="A198" s="25"/>
      <c r="B198" s="25"/>
      <c r="C198" s="25"/>
      <c r="D198" s="25"/>
      <c r="E198" s="35"/>
      <c r="F198" s="25"/>
      <c r="T198" s="26"/>
      <c r="U198" s="26"/>
    </row>
    <row r="199" spans="1:21" s="29" customFormat="1">
      <c r="A199" s="25"/>
      <c r="B199" s="25"/>
      <c r="C199" s="25"/>
      <c r="D199" s="25"/>
      <c r="E199" s="35"/>
      <c r="F199" s="25"/>
      <c r="T199" s="26"/>
      <c r="U199" s="26"/>
    </row>
    <row r="200" spans="1:21" s="29" customFormat="1">
      <c r="A200" s="25"/>
      <c r="B200" s="25"/>
      <c r="C200" s="25"/>
      <c r="D200" s="25"/>
      <c r="E200" s="35"/>
      <c r="F200" s="25"/>
      <c r="T200" s="26"/>
      <c r="U200" s="26"/>
    </row>
    <row r="201" spans="1:21" s="29" customFormat="1">
      <c r="A201" s="25"/>
      <c r="B201" s="25"/>
      <c r="C201" s="25"/>
      <c r="D201" s="25"/>
      <c r="E201" s="35"/>
      <c r="F201" s="25"/>
      <c r="T201" s="26"/>
      <c r="U201" s="26"/>
    </row>
    <row r="202" spans="1:21" s="29" customFormat="1">
      <c r="A202" s="25"/>
      <c r="B202" s="25"/>
      <c r="C202" s="25"/>
      <c r="D202" s="25"/>
      <c r="E202" s="35"/>
      <c r="F202" s="25"/>
      <c r="T202" s="26"/>
      <c r="U202" s="26"/>
    </row>
    <row r="203" spans="1:21" s="29" customFormat="1">
      <c r="A203" s="25"/>
      <c r="B203" s="25"/>
      <c r="C203" s="25"/>
      <c r="D203" s="25"/>
      <c r="E203" s="35"/>
      <c r="F203" s="25"/>
      <c r="T203" s="26"/>
      <c r="U203" s="26"/>
    </row>
    <row r="204" spans="1:21" s="29" customFormat="1">
      <c r="A204" s="25"/>
      <c r="B204" s="25"/>
      <c r="C204" s="25"/>
      <c r="D204" s="25"/>
      <c r="E204" s="35"/>
      <c r="F204" s="25"/>
      <c r="T204" s="26"/>
      <c r="U204" s="26"/>
    </row>
    <row r="205" spans="1:21" s="29" customFormat="1">
      <c r="A205" s="25"/>
      <c r="B205" s="25"/>
      <c r="C205" s="25"/>
      <c r="D205" s="25"/>
      <c r="E205" s="35"/>
      <c r="F205" s="25"/>
      <c r="T205" s="26"/>
      <c r="U205" s="26"/>
    </row>
    <row r="206" spans="1:21" s="29" customFormat="1">
      <c r="A206" s="25"/>
      <c r="B206" s="25"/>
      <c r="C206" s="25"/>
      <c r="D206" s="25"/>
      <c r="E206" s="35"/>
      <c r="F206" s="25"/>
      <c r="T206" s="26"/>
      <c r="U206" s="26"/>
    </row>
    <row r="207" spans="1:21" s="29" customFormat="1">
      <c r="A207" s="25"/>
      <c r="B207" s="25"/>
      <c r="C207" s="25"/>
      <c r="D207" s="25"/>
      <c r="E207" s="35"/>
      <c r="F207" s="25"/>
      <c r="T207" s="26"/>
      <c r="U207" s="26"/>
    </row>
    <row r="208" spans="1:21" s="29" customFormat="1">
      <c r="A208" s="25"/>
      <c r="B208" s="25"/>
      <c r="C208" s="25"/>
      <c r="D208" s="25"/>
      <c r="E208" s="35"/>
      <c r="F208" s="25"/>
      <c r="T208" s="26"/>
      <c r="U208" s="26"/>
    </row>
    <row r="209" spans="1:21" s="29" customFormat="1">
      <c r="A209" s="25"/>
      <c r="B209" s="25"/>
      <c r="C209" s="25"/>
      <c r="D209" s="25"/>
      <c r="E209" s="35"/>
      <c r="F209" s="25"/>
      <c r="T209" s="26"/>
      <c r="U209" s="26"/>
    </row>
    <row r="210" spans="1:21" s="29" customFormat="1">
      <c r="A210" s="25"/>
      <c r="B210" s="25"/>
      <c r="C210" s="25"/>
      <c r="D210" s="25"/>
      <c r="E210" s="35"/>
      <c r="F210" s="25"/>
      <c r="T210" s="26"/>
      <c r="U210" s="26"/>
    </row>
    <row r="211" spans="1:21" s="29" customFormat="1">
      <c r="A211" s="25"/>
      <c r="B211" s="25"/>
      <c r="C211" s="25"/>
      <c r="D211" s="25"/>
      <c r="E211" s="35"/>
      <c r="F211" s="25"/>
      <c r="T211" s="26"/>
      <c r="U211" s="26"/>
    </row>
    <row r="212" spans="1:21" s="29" customFormat="1">
      <c r="A212" s="25"/>
      <c r="B212" s="25"/>
      <c r="C212" s="25"/>
      <c r="D212" s="25"/>
      <c r="E212" s="35"/>
      <c r="F212" s="25"/>
      <c r="T212" s="26"/>
      <c r="U212" s="26"/>
    </row>
    <row r="213" spans="1:21" s="29" customFormat="1">
      <c r="A213" s="25"/>
      <c r="B213" s="25"/>
      <c r="C213" s="25"/>
      <c r="D213" s="25"/>
      <c r="E213" s="35"/>
      <c r="F213" s="25"/>
      <c r="T213" s="26"/>
      <c r="U213" s="26"/>
    </row>
    <row r="214" spans="1:21" s="29" customFormat="1">
      <c r="A214" s="25"/>
      <c r="B214" s="25"/>
      <c r="C214" s="25"/>
      <c r="D214" s="25"/>
      <c r="E214" s="35"/>
      <c r="F214" s="25"/>
      <c r="T214" s="26"/>
      <c r="U214" s="26"/>
    </row>
    <row r="215" spans="1:21" s="29" customFormat="1">
      <c r="A215" s="25"/>
      <c r="B215" s="25"/>
      <c r="C215" s="25"/>
      <c r="D215" s="25"/>
      <c r="E215" s="35"/>
      <c r="F215" s="25"/>
      <c r="T215" s="26"/>
      <c r="U215" s="26"/>
    </row>
    <row r="216" spans="1:21" s="29" customFormat="1">
      <c r="A216" s="25"/>
      <c r="B216" s="25"/>
      <c r="C216" s="25"/>
      <c r="D216" s="25"/>
      <c r="E216" s="35"/>
      <c r="F216" s="25"/>
      <c r="T216" s="26"/>
      <c r="U216" s="26"/>
    </row>
    <row r="217" spans="1:21" s="29" customFormat="1">
      <c r="A217" s="25"/>
      <c r="B217" s="25"/>
      <c r="C217" s="25"/>
      <c r="D217" s="25"/>
      <c r="E217" s="35"/>
      <c r="F217" s="25"/>
      <c r="T217" s="26"/>
      <c r="U217" s="26"/>
    </row>
    <row r="218" spans="1:21" s="29" customFormat="1">
      <c r="A218" s="25"/>
      <c r="B218" s="25"/>
      <c r="C218" s="25"/>
      <c r="D218" s="25"/>
      <c r="E218" s="35"/>
      <c r="F218" s="25"/>
      <c r="T218" s="26"/>
      <c r="U218" s="26"/>
    </row>
    <row r="219" spans="1:21" s="29" customFormat="1">
      <c r="A219" s="25"/>
      <c r="B219" s="25"/>
      <c r="C219" s="25"/>
      <c r="D219" s="25"/>
      <c r="E219" s="35"/>
      <c r="F219" s="25"/>
      <c r="T219" s="26"/>
      <c r="U219" s="26"/>
    </row>
    <row r="220" spans="1:21" s="29" customFormat="1">
      <c r="A220" s="25"/>
      <c r="B220" s="25"/>
      <c r="C220" s="25"/>
      <c r="D220" s="25"/>
      <c r="E220" s="35"/>
      <c r="F220" s="25"/>
      <c r="T220" s="26"/>
      <c r="U220" s="26"/>
    </row>
    <row r="221" spans="1:21" s="29" customFormat="1">
      <c r="A221" s="25"/>
      <c r="B221" s="25"/>
      <c r="C221" s="25"/>
      <c r="D221" s="25"/>
      <c r="E221" s="35"/>
      <c r="F221" s="25"/>
      <c r="T221" s="26"/>
      <c r="U221" s="26"/>
    </row>
    <row r="222" spans="1:21" s="29" customFormat="1">
      <c r="A222" s="25"/>
      <c r="B222" s="25"/>
      <c r="C222" s="25"/>
      <c r="D222" s="25"/>
      <c r="E222" s="35"/>
      <c r="F222" s="25"/>
      <c r="T222" s="26"/>
      <c r="U222" s="26"/>
    </row>
    <row r="223" spans="1:21" s="29" customFormat="1">
      <c r="A223" s="25"/>
      <c r="B223" s="25"/>
      <c r="C223" s="25"/>
      <c r="D223" s="25"/>
      <c r="E223" s="35"/>
      <c r="F223" s="25"/>
      <c r="T223" s="26"/>
      <c r="U223" s="26"/>
    </row>
    <row r="224" spans="1:21" s="29" customFormat="1">
      <c r="A224" s="25"/>
      <c r="B224" s="25"/>
      <c r="C224" s="25"/>
      <c r="D224" s="25"/>
      <c r="E224" s="35"/>
      <c r="F224" s="25"/>
      <c r="T224" s="26"/>
      <c r="U224" s="26"/>
    </row>
    <row r="225" spans="1:21" s="29" customFormat="1">
      <c r="A225" s="25"/>
      <c r="B225" s="25"/>
      <c r="C225" s="25"/>
      <c r="D225" s="25"/>
      <c r="E225" s="35"/>
      <c r="F225" s="25"/>
      <c r="T225" s="26"/>
      <c r="U225" s="26"/>
    </row>
    <row r="226" spans="1:21" s="29" customFormat="1">
      <c r="A226" s="25"/>
      <c r="B226" s="25"/>
      <c r="C226" s="25"/>
      <c r="D226" s="25"/>
      <c r="E226" s="35"/>
      <c r="F226" s="25"/>
      <c r="T226" s="26"/>
      <c r="U226" s="26"/>
    </row>
    <row r="227" spans="1:21" s="29" customFormat="1">
      <c r="A227" s="25"/>
      <c r="B227" s="25"/>
      <c r="C227" s="25"/>
      <c r="D227" s="25"/>
      <c r="E227" s="35"/>
      <c r="F227" s="25"/>
      <c r="T227" s="26"/>
      <c r="U227" s="26"/>
    </row>
    <row r="228" spans="1:21" s="29" customFormat="1">
      <c r="A228" s="25"/>
      <c r="B228" s="25"/>
      <c r="C228" s="25"/>
      <c r="D228" s="25"/>
      <c r="E228" s="35"/>
      <c r="F228" s="25"/>
      <c r="T228" s="26"/>
      <c r="U228" s="26"/>
    </row>
    <row r="229" spans="1:21" s="29" customFormat="1">
      <c r="A229" s="25"/>
      <c r="B229" s="25"/>
      <c r="C229" s="25"/>
      <c r="D229" s="25"/>
      <c r="E229" s="35"/>
      <c r="F229" s="25"/>
      <c r="T229" s="26"/>
      <c r="U229" s="26"/>
    </row>
    <row r="230" spans="1:21" s="29" customFormat="1">
      <c r="A230" s="25"/>
      <c r="B230" s="25"/>
      <c r="C230" s="25"/>
      <c r="D230" s="25"/>
      <c r="E230" s="35"/>
      <c r="F230" s="25"/>
      <c r="T230" s="26"/>
      <c r="U230" s="26"/>
    </row>
    <row r="231" spans="1:21" s="29" customFormat="1">
      <c r="A231" s="25"/>
      <c r="B231" s="25"/>
      <c r="C231" s="25"/>
      <c r="D231" s="25"/>
      <c r="E231" s="35"/>
      <c r="F231" s="25"/>
      <c r="T231" s="26"/>
      <c r="U231" s="26"/>
    </row>
    <row r="232" spans="1:21" s="29" customFormat="1">
      <c r="A232" s="25"/>
      <c r="B232" s="25"/>
      <c r="C232" s="25"/>
      <c r="D232" s="25"/>
      <c r="E232" s="35"/>
      <c r="F232" s="25"/>
      <c r="T232" s="26"/>
      <c r="U232" s="26"/>
    </row>
    <row r="233" spans="1:21" s="29" customFormat="1">
      <c r="A233" s="25"/>
      <c r="B233" s="25"/>
      <c r="C233" s="25"/>
      <c r="D233" s="25"/>
      <c r="E233" s="35"/>
      <c r="F233" s="25"/>
      <c r="T233" s="26"/>
      <c r="U233" s="26"/>
    </row>
    <row r="234" spans="1:21" s="29" customFormat="1">
      <c r="A234" s="25"/>
      <c r="B234" s="25"/>
      <c r="C234" s="25"/>
      <c r="D234" s="25"/>
      <c r="E234" s="35"/>
      <c r="F234" s="25"/>
      <c r="T234" s="26"/>
      <c r="U234" s="26"/>
    </row>
    <row r="235" spans="1:21" s="29" customFormat="1">
      <c r="A235" s="25"/>
      <c r="B235" s="25"/>
      <c r="C235" s="25"/>
      <c r="D235" s="25"/>
      <c r="E235" s="35"/>
      <c r="F235" s="25"/>
      <c r="T235" s="26"/>
      <c r="U235" s="26"/>
    </row>
    <row r="236" spans="1:21" s="29" customFormat="1">
      <c r="A236" s="25"/>
      <c r="B236" s="25"/>
      <c r="C236" s="25"/>
      <c r="D236" s="25"/>
      <c r="E236" s="35"/>
      <c r="F236" s="25"/>
      <c r="T236" s="26"/>
      <c r="U236" s="26"/>
    </row>
    <row r="237" spans="1:21" s="29" customFormat="1">
      <c r="A237" s="25"/>
      <c r="B237" s="25"/>
      <c r="C237" s="25"/>
      <c r="D237" s="25"/>
      <c r="E237" s="35"/>
      <c r="F237" s="25"/>
      <c r="T237" s="26"/>
      <c r="U237" s="26"/>
    </row>
    <row r="238" spans="1:21" s="29" customFormat="1">
      <c r="A238" s="25"/>
      <c r="B238" s="25"/>
      <c r="C238" s="25"/>
      <c r="D238" s="25"/>
      <c r="E238" s="35"/>
      <c r="F238" s="25"/>
      <c r="T238" s="26"/>
      <c r="U238" s="26"/>
    </row>
    <row r="239" spans="1:21" s="29" customFormat="1">
      <c r="A239" s="25"/>
      <c r="B239" s="25"/>
      <c r="C239" s="25"/>
      <c r="D239" s="25"/>
      <c r="E239" s="35"/>
      <c r="F239" s="25"/>
      <c r="T239" s="26"/>
      <c r="U239" s="26"/>
    </row>
    <row r="240" spans="1:21" s="29" customFormat="1">
      <c r="A240" s="25"/>
      <c r="B240" s="25"/>
      <c r="C240" s="25"/>
      <c r="D240" s="25"/>
      <c r="E240" s="35"/>
      <c r="F240" s="25"/>
      <c r="T240" s="26"/>
      <c r="U240" s="26"/>
    </row>
    <row r="241" spans="1:21" s="29" customFormat="1">
      <c r="A241" s="25"/>
      <c r="B241" s="25"/>
      <c r="C241" s="25"/>
      <c r="D241" s="25"/>
      <c r="E241" s="35"/>
      <c r="F241" s="25"/>
      <c r="T241" s="26"/>
      <c r="U241" s="26"/>
    </row>
    <row r="242" spans="1:21" s="29" customFormat="1">
      <c r="A242" s="25"/>
      <c r="B242" s="25"/>
      <c r="C242" s="25"/>
      <c r="D242" s="25"/>
      <c r="E242" s="35"/>
      <c r="F242" s="25"/>
      <c r="T242" s="26"/>
      <c r="U242" s="26"/>
    </row>
    <row r="243" spans="1:21" s="29" customFormat="1">
      <c r="A243" s="25"/>
      <c r="B243" s="25"/>
      <c r="C243" s="25"/>
      <c r="D243" s="25"/>
      <c r="E243" s="35"/>
      <c r="F243" s="25"/>
      <c r="T243" s="26"/>
      <c r="U243" s="26"/>
    </row>
    <row r="244" spans="1:21" s="29" customFormat="1">
      <c r="A244" s="25"/>
      <c r="B244" s="25"/>
      <c r="C244" s="25"/>
      <c r="D244" s="25"/>
      <c r="E244" s="35"/>
      <c r="F244" s="25"/>
      <c r="T244" s="26"/>
      <c r="U244" s="26"/>
    </row>
    <row r="245" spans="1:21" s="29" customFormat="1">
      <c r="A245" s="25"/>
      <c r="B245" s="25"/>
      <c r="C245" s="25"/>
      <c r="D245" s="25"/>
      <c r="E245" s="35"/>
      <c r="F245" s="25"/>
      <c r="T245" s="26"/>
      <c r="U245" s="26"/>
    </row>
    <row r="246" spans="1:21" s="29" customFormat="1">
      <c r="A246" s="25"/>
      <c r="B246" s="25"/>
      <c r="C246" s="25"/>
      <c r="D246" s="25"/>
      <c r="E246" s="35"/>
      <c r="F246" s="25"/>
      <c r="T246" s="26"/>
      <c r="U246" s="26"/>
    </row>
    <row r="247" spans="1:21" s="29" customFormat="1">
      <c r="A247" s="25"/>
      <c r="B247" s="25"/>
      <c r="C247" s="25"/>
      <c r="D247" s="25"/>
      <c r="E247" s="35"/>
      <c r="F247" s="25"/>
      <c r="T247" s="26"/>
      <c r="U247" s="26"/>
    </row>
    <row r="248" spans="1:21" s="29" customFormat="1">
      <c r="A248" s="25"/>
      <c r="B248" s="25"/>
      <c r="C248" s="25"/>
      <c r="D248" s="25"/>
      <c r="E248" s="35"/>
      <c r="F248" s="25"/>
      <c r="T248" s="26"/>
      <c r="U248" s="26"/>
    </row>
    <row r="249" spans="1:21" s="29" customFormat="1">
      <c r="A249" s="25"/>
      <c r="B249" s="25"/>
      <c r="C249" s="25"/>
      <c r="D249" s="25"/>
      <c r="E249" s="35"/>
      <c r="F249" s="25"/>
      <c r="T249" s="26"/>
      <c r="U249" s="26"/>
    </row>
    <row r="250" spans="1:21" s="29" customFormat="1">
      <c r="A250" s="25"/>
      <c r="B250" s="25"/>
      <c r="C250" s="25"/>
      <c r="D250" s="25"/>
      <c r="E250" s="35"/>
      <c r="F250" s="25"/>
      <c r="T250" s="26"/>
      <c r="U250" s="26"/>
    </row>
    <row r="251" spans="1:21" s="29" customFormat="1">
      <c r="A251" s="25"/>
      <c r="B251" s="25"/>
      <c r="C251" s="25"/>
      <c r="D251" s="25"/>
      <c r="E251" s="35"/>
      <c r="F251" s="25"/>
      <c r="T251" s="26"/>
      <c r="U251" s="26"/>
    </row>
    <row r="252" spans="1:21" s="29" customFormat="1">
      <c r="A252" s="25"/>
      <c r="B252" s="25"/>
      <c r="C252" s="25"/>
      <c r="D252" s="25"/>
      <c r="E252" s="35"/>
      <c r="F252" s="25"/>
      <c r="T252" s="26"/>
      <c r="U252" s="26"/>
    </row>
    <row r="253" spans="1:21" s="29" customFormat="1">
      <c r="A253" s="25"/>
      <c r="B253" s="25"/>
      <c r="C253" s="25"/>
      <c r="D253" s="25"/>
      <c r="E253" s="35"/>
      <c r="F253" s="25"/>
      <c r="T253" s="26"/>
      <c r="U253" s="26"/>
    </row>
    <row r="254" spans="1:21" s="29" customFormat="1">
      <c r="A254" s="25"/>
      <c r="B254" s="25"/>
      <c r="C254" s="25"/>
      <c r="D254" s="25"/>
      <c r="E254" s="35"/>
      <c r="F254" s="25"/>
      <c r="T254" s="26"/>
      <c r="U254" s="26"/>
    </row>
    <row r="255" spans="1:21" s="29" customFormat="1">
      <c r="A255" s="25"/>
      <c r="B255" s="25"/>
      <c r="C255" s="25"/>
      <c r="D255" s="25"/>
      <c r="E255" s="35"/>
      <c r="F255" s="25"/>
      <c r="T255" s="26"/>
      <c r="U255" s="26"/>
    </row>
    <row r="256" spans="1:21" s="29" customFormat="1">
      <c r="A256" s="25"/>
      <c r="B256" s="25"/>
      <c r="C256" s="25"/>
      <c r="D256" s="25"/>
      <c r="E256" s="35"/>
      <c r="F256" s="25"/>
      <c r="T256" s="26"/>
      <c r="U256" s="26"/>
    </row>
    <row r="257" spans="1:21" s="29" customFormat="1">
      <c r="A257" s="25"/>
      <c r="B257" s="25"/>
      <c r="C257" s="25"/>
      <c r="D257" s="25"/>
      <c r="E257" s="35"/>
      <c r="F257" s="25"/>
      <c r="T257" s="26"/>
      <c r="U257" s="26"/>
    </row>
    <row r="258" spans="1:21" s="29" customFormat="1">
      <c r="A258" s="25"/>
      <c r="B258" s="25"/>
      <c r="C258" s="25"/>
      <c r="D258" s="25"/>
      <c r="E258" s="35"/>
      <c r="F258" s="25"/>
      <c r="T258" s="26"/>
      <c r="U258" s="26"/>
    </row>
    <row r="259" spans="1:21" s="29" customFormat="1">
      <c r="A259" s="25"/>
      <c r="B259" s="25"/>
      <c r="C259" s="25"/>
      <c r="D259" s="25"/>
      <c r="E259" s="35"/>
      <c r="F259" s="25"/>
      <c r="T259" s="26"/>
      <c r="U259" s="26"/>
    </row>
    <row r="260" spans="1:21" s="29" customFormat="1">
      <c r="A260" s="25"/>
      <c r="B260" s="25"/>
      <c r="C260" s="25"/>
      <c r="D260" s="25"/>
      <c r="E260" s="35"/>
      <c r="F260" s="25"/>
      <c r="T260" s="26"/>
      <c r="U260" s="26"/>
    </row>
    <row r="261" spans="1:21" s="29" customFormat="1">
      <c r="A261" s="25"/>
      <c r="B261" s="25"/>
      <c r="C261" s="25"/>
      <c r="D261" s="25"/>
      <c r="E261" s="35"/>
      <c r="F261" s="25"/>
      <c r="T261" s="26"/>
      <c r="U261" s="26"/>
    </row>
    <row r="262" spans="1:21" s="29" customFormat="1">
      <c r="A262" s="25"/>
      <c r="B262" s="25"/>
      <c r="C262" s="25"/>
      <c r="D262" s="25"/>
      <c r="E262" s="35"/>
      <c r="F262" s="25"/>
      <c r="T262" s="26"/>
      <c r="U262" s="26"/>
    </row>
    <row r="263" spans="1:21" s="29" customFormat="1">
      <c r="A263" s="25"/>
      <c r="B263" s="25"/>
      <c r="C263" s="25"/>
      <c r="D263" s="25"/>
      <c r="E263" s="35"/>
      <c r="F263" s="25"/>
      <c r="T263" s="26"/>
      <c r="U263" s="26"/>
    </row>
    <row r="264" spans="1:21" s="29" customFormat="1">
      <c r="A264" s="25"/>
      <c r="B264" s="25"/>
      <c r="C264" s="25"/>
      <c r="D264" s="25"/>
      <c r="E264" s="35"/>
      <c r="F264" s="25"/>
      <c r="T264" s="26"/>
      <c r="U264" s="26"/>
    </row>
    <row r="265" spans="1:21" s="29" customFormat="1">
      <c r="A265" s="25"/>
      <c r="B265" s="25"/>
      <c r="C265" s="25"/>
      <c r="D265" s="25"/>
      <c r="E265" s="35"/>
      <c r="F265" s="25"/>
      <c r="T265" s="26"/>
      <c r="U265" s="26"/>
    </row>
    <row r="266" spans="1:21" s="29" customFormat="1">
      <c r="A266" s="25"/>
      <c r="B266" s="25"/>
      <c r="C266" s="25"/>
      <c r="D266" s="25"/>
      <c r="E266" s="35"/>
      <c r="F266" s="25"/>
      <c r="T266" s="26"/>
      <c r="U266" s="26"/>
    </row>
    <row r="267" spans="1:21" s="29" customFormat="1">
      <c r="A267" s="25"/>
      <c r="B267" s="25"/>
      <c r="C267" s="25"/>
      <c r="D267" s="25"/>
      <c r="E267" s="35"/>
      <c r="F267" s="25"/>
      <c r="T267" s="26"/>
      <c r="U267" s="26"/>
    </row>
    <row r="268" spans="1:21" s="29" customFormat="1">
      <c r="A268" s="25"/>
      <c r="B268" s="25"/>
      <c r="C268" s="25"/>
      <c r="D268" s="25"/>
      <c r="E268" s="35"/>
      <c r="F268" s="25"/>
      <c r="T268" s="26"/>
      <c r="U268" s="26"/>
    </row>
    <row r="269" spans="1:21" s="29" customFormat="1">
      <c r="A269" s="25"/>
      <c r="B269" s="25"/>
      <c r="C269" s="25"/>
      <c r="D269" s="25"/>
      <c r="E269" s="35"/>
      <c r="F269" s="25"/>
      <c r="T269" s="26"/>
      <c r="U269" s="26"/>
    </row>
    <row r="270" spans="1:21" s="29" customFormat="1">
      <c r="A270" s="25"/>
      <c r="B270" s="25"/>
      <c r="C270" s="25"/>
      <c r="D270" s="25"/>
      <c r="E270" s="35"/>
      <c r="F270" s="25"/>
      <c r="T270" s="26"/>
      <c r="U270" s="26"/>
    </row>
    <row r="271" spans="1:21" s="29" customFormat="1">
      <c r="A271" s="25"/>
      <c r="B271" s="25"/>
      <c r="C271" s="25"/>
      <c r="D271" s="25"/>
      <c r="E271" s="35"/>
      <c r="F271" s="25"/>
      <c r="T271" s="26"/>
      <c r="U271" s="26"/>
    </row>
    <row r="272" spans="1:21" s="29" customFormat="1">
      <c r="A272" s="25"/>
      <c r="B272" s="25"/>
      <c r="C272" s="25"/>
      <c r="D272" s="25"/>
      <c r="E272" s="35"/>
      <c r="F272" s="25"/>
      <c r="T272" s="26"/>
      <c r="U272" s="26"/>
    </row>
    <row r="273" spans="1:21" s="29" customFormat="1">
      <c r="A273" s="25"/>
      <c r="B273" s="25"/>
      <c r="C273" s="25"/>
      <c r="D273" s="25"/>
      <c r="E273" s="35"/>
      <c r="F273" s="25"/>
      <c r="T273" s="26"/>
      <c r="U273" s="26"/>
    </row>
    <row r="274" spans="1:21" s="29" customFormat="1">
      <c r="A274" s="25"/>
      <c r="B274" s="25"/>
      <c r="C274" s="25"/>
      <c r="D274" s="25"/>
      <c r="E274" s="35"/>
      <c r="F274" s="25"/>
      <c r="T274" s="26"/>
      <c r="U274" s="26"/>
    </row>
    <row r="275" spans="1:21" s="29" customFormat="1">
      <c r="A275" s="25"/>
      <c r="B275" s="25"/>
      <c r="C275" s="25"/>
      <c r="D275" s="25"/>
      <c r="E275" s="35"/>
      <c r="F275" s="25"/>
      <c r="T275" s="26"/>
      <c r="U275" s="26"/>
    </row>
    <row r="276" spans="1:21" s="29" customFormat="1">
      <c r="A276" s="25"/>
      <c r="B276" s="25"/>
      <c r="C276" s="25"/>
      <c r="D276" s="25"/>
      <c r="E276" s="35"/>
      <c r="F276" s="25"/>
      <c r="T276" s="26"/>
      <c r="U276" s="26"/>
    </row>
    <row r="277" spans="1:21" s="29" customFormat="1">
      <c r="A277" s="25"/>
      <c r="B277" s="25"/>
      <c r="C277" s="25"/>
      <c r="D277" s="25"/>
      <c r="E277" s="35"/>
      <c r="F277" s="25"/>
      <c r="T277" s="26"/>
      <c r="U277" s="26"/>
    </row>
    <row r="278" spans="1:21" s="29" customFormat="1">
      <c r="A278" s="25"/>
      <c r="B278" s="25"/>
      <c r="C278" s="25"/>
      <c r="D278" s="25"/>
      <c r="E278" s="35"/>
      <c r="F278" s="25"/>
      <c r="T278" s="26"/>
      <c r="U278" s="26"/>
    </row>
    <row r="279" spans="1:21" s="29" customFormat="1">
      <c r="A279" s="25"/>
      <c r="B279" s="25"/>
      <c r="C279" s="25"/>
      <c r="D279" s="25"/>
      <c r="E279" s="35"/>
      <c r="F279" s="25"/>
      <c r="T279" s="26"/>
      <c r="U279" s="26"/>
    </row>
    <row r="280" spans="1:21" s="29" customFormat="1">
      <c r="A280" s="25"/>
      <c r="B280" s="25"/>
      <c r="C280" s="25"/>
      <c r="D280" s="25"/>
      <c r="E280" s="35"/>
      <c r="F280" s="25"/>
      <c r="T280" s="26"/>
      <c r="U280" s="26"/>
    </row>
    <row r="281" spans="1:21" s="29" customFormat="1">
      <c r="A281" s="25"/>
      <c r="B281" s="25"/>
      <c r="C281" s="25"/>
      <c r="D281" s="25"/>
      <c r="E281" s="35"/>
      <c r="F281" s="25"/>
      <c r="T281" s="26"/>
      <c r="U281" s="26"/>
    </row>
    <row r="282" spans="1:21" s="29" customFormat="1">
      <c r="A282" s="25"/>
      <c r="B282" s="25"/>
      <c r="C282" s="25"/>
      <c r="D282" s="25"/>
      <c r="E282" s="35"/>
      <c r="F282" s="25"/>
      <c r="T282" s="26"/>
      <c r="U282" s="26"/>
    </row>
    <row r="283" spans="1:21" s="29" customFormat="1">
      <c r="A283" s="25"/>
      <c r="B283" s="25"/>
      <c r="C283" s="25"/>
      <c r="D283" s="25"/>
      <c r="E283" s="35"/>
      <c r="F283" s="25"/>
      <c r="T283" s="26"/>
      <c r="U283" s="26"/>
    </row>
    <row r="284" spans="1:21" s="29" customFormat="1">
      <c r="A284" s="25"/>
      <c r="B284" s="25"/>
      <c r="C284" s="25"/>
      <c r="D284" s="25"/>
      <c r="E284" s="35"/>
      <c r="F284" s="25"/>
      <c r="T284" s="26"/>
      <c r="U284" s="26"/>
    </row>
    <row r="285" spans="1:21" s="29" customFormat="1">
      <c r="A285" s="25"/>
      <c r="B285" s="25"/>
      <c r="C285" s="25"/>
      <c r="D285" s="25"/>
      <c r="E285" s="35"/>
      <c r="F285" s="25"/>
      <c r="T285" s="26"/>
      <c r="U285" s="26"/>
    </row>
    <row r="286" spans="1:21" s="29" customFormat="1">
      <c r="A286" s="25"/>
      <c r="B286" s="25"/>
      <c r="C286" s="25"/>
      <c r="D286" s="25"/>
      <c r="E286" s="35"/>
      <c r="F286" s="25"/>
      <c r="T286" s="26"/>
      <c r="U286" s="26"/>
    </row>
    <row r="287" spans="1:21" s="29" customFormat="1">
      <c r="A287" s="25"/>
      <c r="B287" s="25"/>
      <c r="C287" s="25"/>
      <c r="D287" s="25"/>
      <c r="E287" s="35"/>
      <c r="F287" s="25"/>
      <c r="T287" s="26"/>
      <c r="U287" s="26"/>
    </row>
    <row r="288" spans="1:21" s="29" customFormat="1">
      <c r="A288" s="25"/>
      <c r="B288" s="25"/>
      <c r="C288" s="25"/>
      <c r="D288" s="25"/>
      <c r="E288" s="35"/>
      <c r="F288" s="25"/>
      <c r="T288" s="26"/>
      <c r="U288" s="26"/>
    </row>
    <row r="289" spans="1:21" s="29" customFormat="1">
      <c r="A289" s="25"/>
      <c r="B289" s="25"/>
      <c r="C289" s="25"/>
      <c r="D289" s="25"/>
      <c r="E289" s="35"/>
      <c r="F289" s="25"/>
      <c r="T289" s="26"/>
      <c r="U289" s="26"/>
    </row>
    <row r="290" spans="1:21" s="29" customFormat="1">
      <c r="A290" s="25"/>
      <c r="B290" s="25"/>
      <c r="C290" s="25"/>
      <c r="D290" s="25"/>
      <c r="E290" s="35"/>
      <c r="F290" s="25"/>
      <c r="T290" s="26"/>
      <c r="U290" s="26"/>
    </row>
    <row r="291" spans="1:21" s="29" customFormat="1">
      <c r="A291" s="25"/>
      <c r="B291" s="25"/>
      <c r="C291" s="25"/>
      <c r="D291" s="25"/>
      <c r="E291" s="35"/>
      <c r="F291" s="25"/>
      <c r="T291" s="26"/>
      <c r="U291" s="26"/>
    </row>
    <row r="292" spans="1:21" s="29" customFormat="1">
      <c r="A292" s="25"/>
      <c r="B292" s="25"/>
      <c r="C292" s="25"/>
      <c r="D292" s="25"/>
      <c r="E292" s="35"/>
      <c r="F292" s="25"/>
      <c r="T292" s="26"/>
      <c r="U292" s="26"/>
    </row>
    <row r="293" spans="1:21" s="29" customFormat="1">
      <c r="A293" s="25"/>
      <c r="B293" s="25"/>
      <c r="C293" s="25"/>
      <c r="D293" s="25"/>
      <c r="E293" s="35"/>
      <c r="F293" s="25"/>
      <c r="T293" s="26"/>
      <c r="U293" s="26"/>
    </row>
    <row r="294" spans="1:21" s="29" customFormat="1">
      <c r="A294" s="25"/>
      <c r="B294" s="25"/>
      <c r="C294" s="25"/>
      <c r="D294" s="25"/>
      <c r="E294" s="35"/>
      <c r="F294" s="25"/>
      <c r="T294" s="26"/>
      <c r="U294" s="26"/>
    </row>
    <row r="295" spans="1:21" s="29" customFormat="1">
      <c r="A295" s="25"/>
      <c r="B295" s="25"/>
      <c r="C295" s="25"/>
      <c r="D295" s="25"/>
      <c r="E295" s="35"/>
      <c r="F295" s="25"/>
      <c r="T295" s="26"/>
      <c r="U295" s="26"/>
    </row>
    <row r="296" spans="1:21" s="29" customFormat="1">
      <c r="A296" s="25"/>
      <c r="B296" s="25"/>
      <c r="C296" s="25"/>
      <c r="D296" s="25"/>
      <c r="E296" s="35"/>
      <c r="F296" s="25"/>
      <c r="T296" s="26"/>
      <c r="U296" s="26"/>
    </row>
    <row r="297" spans="1:21" s="29" customFormat="1">
      <c r="A297" s="25"/>
      <c r="B297" s="25"/>
      <c r="C297" s="25"/>
      <c r="D297" s="25"/>
      <c r="E297" s="35"/>
      <c r="F297" s="25"/>
      <c r="T297" s="26"/>
      <c r="U297" s="26"/>
    </row>
    <row r="298" spans="1:21" s="29" customFormat="1">
      <c r="A298" s="25"/>
      <c r="B298" s="25"/>
      <c r="C298" s="25"/>
      <c r="D298" s="25"/>
      <c r="E298" s="35"/>
      <c r="F298" s="25"/>
      <c r="T298" s="26"/>
      <c r="U298" s="26"/>
    </row>
    <row r="299" spans="1:21" s="29" customFormat="1">
      <c r="A299" s="25"/>
      <c r="B299" s="25"/>
      <c r="C299" s="25"/>
      <c r="D299" s="25"/>
      <c r="E299" s="35"/>
      <c r="F299" s="25"/>
      <c r="T299" s="26"/>
      <c r="U299" s="26"/>
    </row>
    <row r="300" spans="1:21" s="29" customFormat="1">
      <c r="A300" s="25"/>
      <c r="B300" s="25"/>
      <c r="C300" s="25"/>
      <c r="D300" s="25"/>
      <c r="E300" s="35"/>
      <c r="F300" s="25"/>
      <c r="T300" s="26"/>
      <c r="U300" s="26"/>
    </row>
    <row r="301" spans="1:21" s="29" customFormat="1">
      <c r="A301" s="25"/>
      <c r="B301" s="25"/>
      <c r="C301" s="25"/>
      <c r="D301" s="25"/>
      <c r="E301" s="35"/>
      <c r="F301" s="25"/>
      <c r="T301" s="26"/>
      <c r="U301" s="26"/>
    </row>
    <row r="302" spans="1:21" s="29" customFormat="1">
      <c r="A302" s="25"/>
      <c r="B302" s="25"/>
      <c r="C302" s="25"/>
      <c r="D302" s="25"/>
      <c r="E302" s="35"/>
      <c r="F302" s="25"/>
      <c r="T302" s="26"/>
      <c r="U302" s="26"/>
    </row>
    <row r="303" spans="1:21" s="29" customFormat="1">
      <c r="A303" s="25"/>
      <c r="B303" s="25"/>
      <c r="C303" s="25"/>
      <c r="D303" s="25"/>
      <c r="E303" s="35"/>
      <c r="F303" s="25"/>
      <c r="T303" s="26"/>
      <c r="U303" s="26"/>
    </row>
    <row r="304" spans="1:21" s="29" customFormat="1">
      <c r="A304" s="25"/>
      <c r="B304" s="25"/>
      <c r="C304" s="25"/>
      <c r="D304" s="25"/>
      <c r="E304" s="35"/>
      <c r="F304" s="25"/>
      <c r="T304" s="26"/>
      <c r="U304" s="26"/>
    </row>
    <row r="305" spans="1:21" s="29" customFormat="1">
      <c r="A305" s="25"/>
      <c r="B305" s="25"/>
      <c r="C305" s="25"/>
      <c r="D305" s="25"/>
      <c r="E305" s="35"/>
      <c r="F305" s="25"/>
      <c r="T305" s="26"/>
      <c r="U305" s="26"/>
    </row>
    <row r="306" spans="1:21" s="29" customFormat="1">
      <c r="A306" s="25"/>
      <c r="B306" s="25"/>
      <c r="C306" s="25"/>
      <c r="D306" s="25"/>
      <c r="E306" s="35"/>
      <c r="F306" s="25"/>
      <c r="T306" s="26"/>
      <c r="U306" s="26"/>
    </row>
    <row r="307" spans="1:21" s="29" customFormat="1">
      <c r="A307" s="25"/>
      <c r="B307" s="25"/>
      <c r="C307" s="25"/>
      <c r="D307" s="25"/>
      <c r="E307" s="35"/>
      <c r="F307" s="25"/>
      <c r="T307" s="26"/>
      <c r="U307" s="26"/>
    </row>
    <row r="308" spans="1:21" s="29" customFormat="1">
      <c r="A308" s="25"/>
      <c r="B308" s="25"/>
      <c r="C308" s="25"/>
      <c r="D308" s="25"/>
      <c r="E308" s="35"/>
      <c r="F308" s="25"/>
      <c r="T308" s="26"/>
      <c r="U308" s="26"/>
    </row>
    <row r="309" spans="1:21" s="29" customFormat="1">
      <c r="A309" s="25"/>
      <c r="B309" s="25"/>
      <c r="C309" s="25"/>
      <c r="D309" s="25"/>
      <c r="E309" s="35"/>
      <c r="F309" s="25"/>
      <c r="T309" s="26"/>
      <c r="U309" s="26"/>
    </row>
    <row r="310" spans="1:21" s="29" customFormat="1">
      <c r="A310" s="25"/>
      <c r="B310" s="25"/>
      <c r="C310" s="25"/>
      <c r="D310" s="25"/>
      <c r="E310" s="35"/>
      <c r="F310" s="25"/>
      <c r="T310" s="26"/>
      <c r="U310" s="26"/>
    </row>
    <row r="311" spans="1:21" s="29" customFormat="1">
      <c r="A311" s="25"/>
      <c r="B311" s="25"/>
      <c r="C311" s="25"/>
      <c r="D311" s="25"/>
      <c r="E311" s="35"/>
      <c r="F311" s="25"/>
      <c r="T311" s="26"/>
      <c r="U311" s="26"/>
    </row>
    <row r="312" spans="1:21" s="29" customFormat="1">
      <c r="A312" s="25"/>
      <c r="B312" s="25"/>
      <c r="C312" s="25"/>
      <c r="D312" s="25"/>
      <c r="E312" s="35"/>
      <c r="F312" s="25"/>
      <c r="T312" s="26"/>
      <c r="U312" s="26"/>
    </row>
    <row r="313" spans="1:21" s="29" customFormat="1">
      <c r="A313" s="25"/>
      <c r="B313" s="25"/>
      <c r="C313" s="25"/>
      <c r="D313" s="25"/>
      <c r="E313" s="35"/>
      <c r="F313" s="25"/>
      <c r="T313" s="26"/>
      <c r="U313" s="26"/>
    </row>
    <row r="314" spans="1:21" s="29" customFormat="1">
      <c r="A314" s="25"/>
      <c r="B314" s="25"/>
      <c r="C314" s="25"/>
      <c r="D314" s="25"/>
      <c r="E314" s="35"/>
      <c r="F314" s="25"/>
      <c r="T314" s="26"/>
      <c r="U314" s="26"/>
    </row>
    <row r="315" spans="1:21" s="29" customFormat="1">
      <c r="A315" s="25"/>
      <c r="B315" s="25"/>
      <c r="C315" s="25"/>
      <c r="D315" s="25"/>
      <c r="E315" s="35"/>
      <c r="F315" s="25"/>
      <c r="T315" s="26"/>
      <c r="U315" s="26"/>
    </row>
    <row r="316" spans="1:21" s="29" customFormat="1">
      <c r="A316" s="25"/>
      <c r="B316" s="25"/>
      <c r="C316" s="25"/>
      <c r="D316" s="25"/>
      <c r="E316" s="35"/>
      <c r="F316" s="25"/>
      <c r="T316" s="26"/>
      <c r="U316" s="26"/>
    </row>
    <row r="317" spans="1:21" s="29" customFormat="1">
      <c r="A317" s="25"/>
      <c r="B317" s="25"/>
      <c r="C317" s="25"/>
      <c r="D317" s="25"/>
      <c r="E317" s="35"/>
      <c r="F317" s="25"/>
      <c r="T317" s="26"/>
      <c r="U317" s="26"/>
    </row>
    <row r="318" spans="1:21" s="29" customFormat="1">
      <c r="A318" s="25"/>
      <c r="B318" s="25"/>
      <c r="C318" s="25"/>
      <c r="D318" s="25"/>
      <c r="E318" s="35"/>
      <c r="F318" s="25"/>
      <c r="T318" s="26"/>
      <c r="U318" s="26"/>
    </row>
    <row r="319" spans="1:21" s="29" customFormat="1">
      <c r="A319" s="25"/>
      <c r="B319" s="25"/>
      <c r="C319" s="25"/>
      <c r="D319" s="25"/>
      <c r="E319" s="35"/>
      <c r="F319" s="25"/>
      <c r="T319" s="26"/>
      <c r="U319" s="26"/>
    </row>
    <row r="320" spans="1:21" s="29" customFormat="1">
      <c r="A320" s="25"/>
      <c r="B320" s="25"/>
      <c r="C320" s="25"/>
      <c r="D320" s="25"/>
      <c r="E320" s="35"/>
      <c r="F320" s="25"/>
      <c r="T320" s="26"/>
      <c r="U320" s="26"/>
    </row>
    <row r="321" spans="1:21" s="29" customFormat="1">
      <c r="A321" s="25"/>
      <c r="B321" s="25"/>
      <c r="C321" s="25"/>
      <c r="D321" s="25"/>
      <c r="E321" s="35"/>
      <c r="F321" s="25"/>
      <c r="T321" s="26"/>
      <c r="U321" s="26"/>
    </row>
    <row r="322" spans="1:21" s="29" customFormat="1">
      <c r="A322" s="25"/>
      <c r="B322" s="25"/>
      <c r="C322" s="25"/>
      <c r="D322" s="25"/>
      <c r="E322" s="35"/>
      <c r="F322" s="25"/>
      <c r="T322" s="26"/>
      <c r="U322" s="26"/>
    </row>
    <row r="323" spans="1:21" s="29" customFormat="1">
      <c r="A323" s="25"/>
      <c r="B323" s="25"/>
      <c r="C323" s="25"/>
      <c r="D323" s="25"/>
      <c r="E323" s="35"/>
      <c r="F323" s="25"/>
      <c r="T323" s="26"/>
      <c r="U323" s="26"/>
    </row>
    <row r="324" spans="1:21" s="29" customFormat="1">
      <c r="A324" s="25"/>
      <c r="B324" s="25"/>
      <c r="C324" s="25"/>
      <c r="D324" s="25"/>
      <c r="E324" s="35"/>
      <c r="F324" s="25"/>
      <c r="T324" s="26"/>
      <c r="U324" s="26"/>
    </row>
    <row r="325" spans="1:21" s="29" customFormat="1">
      <c r="A325" s="25"/>
      <c r="B325" s="25"/>
      <c r="C325" s="25"/>
      <c r="D325" s="25"/>
      <c r="E325" s="35"/>
      <c r="F325" s="25"/>
      <c r="T325" s="26"/>
      <c r="U325" s="26"/>
    </row>
    <row r="326" spans="1:21" s="29" customFormat="1">
      <c r="A326" s="25"/>
      <c r="B326" s="25"/>
      <c r="C326" s="25"/>
      <c r="D326" s="25"/>
      <c r="E326" s="35"/>
      <c r="F326" s="25"/>
      <c r="T326" s="26"/>
      <c r="U326" s="26"/>
    </row>
    <row r="327" spans="1:21" s="29" customFormat="1">
      <c r="A327" s="25"/>
      <c r="B327" s="25"/>
      <c r="C327" s="25"/>
      <c r="D327" s="25"/>
      <c r="E327" s="35"/>
      <c r="F327" s="25"/>
      <c r="T327" s="26"/>
      <c r="U327" s="26"/>
    </row>
    <row r="328" spans="1:21" s="29" customFormat="1">
      <c r="A328" s="25"/>
      <c r="B328" s="25"/>
      <c r="C328" s="25"/>
      <c r="D328" s="25"/>
      <c r="E328" s="35"/>
      <c r="F328" s="25"/>
      <c r="T328" s="26"/>
      <c r="U328" s="26"/>
    </row>
    <row r="329" spans="1:21" s="29" customFormat="1">
      <c r="A329" s="25"/>
      <c r="B329" s="25"/>
      <c r="C329" s="25"/>
      <c r="D329" s="25"/>
      <c r="E329" s="35"/>
      <c r="F329" s="25"/>
      <c r="T329" s="26"/>
      <c r="U329" s="26"/>
    </row>
    <row r="330" spans="1:21" s="29" customFormat="1">
      <c r="A330" s="25"/>
      <c r="B330" s="25"/>
      <c r="C330" s="25"/>
      <c r="D330" s="25"/>
      <c r="E330" s="35"/>
      <c r="F330" s="25"/>
      <c r="T330" s="26"/>
      <c r="U330" s="26"/>
    </row>
    <row r="331" spans="1:21" s="29" customFormat="1">
      <c r="A331" s="25"/>
      <c r="B331" s="25"/>
      <c r="C331" s="25"/>
      <c r="D331" s="25"/>
      <c r="E331" s="35"/>
      <c r="F331" s="25"/>
      <c r="T331" s="26"/>
      <c r="U331" s="26"/>
    </row>
    <row r="332" spans="1:21" s="29" customFormat="1">
      <c r="A332" s="25"/>
      <c r="B332" s="25"/>
      <c r="C332" s="25"/>
      <c r="D332" s="25"/>
      <c r="E332" s="35"/>
      <c r="F332" s="25"/>
      <c r="T332" s="26"/>
      <c r="U332" s="26"/>
    </row>
    <row r="333" spans="1:21" s="29" customFormat="1">
      <c r="A333" s="25"/>
      <c r="B333" s="25"/>
      <c r="C333" s="25"/>
      <c r="D333" s="25"/>
      <c r="E333" s="35"/>
      <c r="F333" s="25"/>
      <c r="T333" s="26"/>
      <c r="U333" s="26"/>
    </row>
    <row r="334" spans="1:21" s="29" customFormat="1">
      <c r="A334" s="25"/>
      <c r="B334" s="25"/>
      <c r="C334" s="25"/>
      <c r="D334" s="25"/>
      <c r="E334" s="35"/>
      <c r="F334" s="25"/>
      <c r="T334" s="26"/>
      <c r="U334" s="26"/>
    </row>
    <row r="335" spans="1:21" s="29" customFormat="1">
      <c r="A335" s="25"/>
      <c r="B335" s="25"/>
      <c r="C335" s="25"/>
      <c r="D335" s="25"/>
      <c r="E335" s="35"/>
      <c r="F335" s="25"/>
      <c r="T335" s="26"/>
      <c r="U335" s="26"/>
    </row>
    <row r="336" spans="1:21" s="29" customFormat="1">
      <c r="A336" s="25"/>
      <c r="B336" s="25"/>
      <c r="C336" s="25"/>
      <c r="D336" s="25"/>
      <c r="E336" s="35"/>
      <c r="F336" s="25"/>
      <c r="T336" s="26"/>
      <c r="U336" s="26"/>
    </row>
    <row r="337" spans="1:21" s="29" customFormat="1">
      <c r="A337" s="25"/>
      <c r="B337" s="25"/>
      <c r="C337" s="25"/>
      <c r="D337" s="25"/>
      <c r="E337" s="35"/>
      <c r="F337" s="25"/>
      <c r="T337" s="26"/>
      <c r="U337" s="26"/>
    </row>
    <row r="338" spans="1:21" s="29" customFormat="1">
      <c r="A338" s="25"/>
      <c r="B338" s="25"/>
      <c r="C338" s="25"/>
      <c r="D338" s="25"/>
      <c r="E338" s="35"/>
      <c r="F338" s="25"/>
      <c r="T338" s="26"/>
      <c r="U338" s="26"/>
    </row>
    <row r="339" spans="1:21" s="29" customFormat="1">
      <c r="A339" s="25"/>
      <c r="B339" s="25"/>
      <c r="C339" s="25"/>
      <c r="D339" s="25"/>
      <c r="E339" s="35"/>
      <c r="F339" s="25"/>
      <c r="T339" s="26"/>
      <c r="U339" s="26"/>
    </row>
    <row r="340" spans="1:21" s="29" customFormat="1">
      <c r="A340" s="25"/>
      <c r="B340" s="25"/>
      <c r="C340" s="25"/>
      <c r="D340" s="25"/>
      <c r="E340" s="35"/>
      <c r="F340" s="25"/>
      <c r="T340" s="26"/>
      <c r="U340" s="26"/>
    </row>
    <row r="341" spans="1:21" s="29" customFormat="1">
      <c r="A341" s="25"/>
      <c r="B341" s="25"/>
      <c r="C341" s="25"/>
      <c r="D341" s="25"/>
      <c r="E341" s="35"/>
      <c r="F341" s="25"/>
      <c r="T341" s="26"/>
      <c r="U341" s="26"/>
    </row>
    <row r="342" spans="1:21" s="29" customFormat="1">
      <c r="A342" s="25"/>
      <c r="B342" s="25"/>
      <c r="C342" s="25"/>
      <c r="D342" s="25"/>
      <c r="E342" s="35"/>
      <c r="F342" s="25"/>
      <c r="T342" s="26"/>
      <c r="U342" s="26"/>
    </row>
    <row r="343" spans="1:21" s="29" customFormat="1">
      <c r="A343" s="25"/>
      <c r="B343" s="25"/>
      <c r="C343" s="25"/>
      <c r="D343" s="25"/>
      <c r="E343" s="35"/>
      <c r="F343" s="25"/>
      <c r="T343" s="26"/>
      <c r="U343" s="26"/>
    </row>
    <row r="344" spans="1:21" s="29" customFormat="1">
      <c r="A344" s="25"/>
      <c r="B344" s="25"/>
      <c r="C344" s="25"/>
      <c r="D344" s="25"/>
      <c r="E344" s="35"/>
      <c r="F344" s="25"/>
      <c r="T344" s="26"/>
      <c r="U344" s="26"/>
    </row>
    <row r="345" spans="1:21" s="29" customFormat="1">
      <c r="A345" s="25"/>
      <c r="B345" s="25"/>
      <c r="C345" s="25"/>
      <c r="D345" s="25"/>
      <c r="E345" s="35"/>
      <c r="F345" s="25"/>
      <c r="T345" s="26"/>
      <c r="U345" s="26"/>
    </row>
    <row r="346" spans="1:21" s="29" customFormat="1">
      <c r="A346" s="25"/>
      <c r="B346" s="25"/>
      <c r="C346" s="25"/>
      <c r="D346" s="25"/>
      <c r="E346" s="35"/>
      <c r="F346" s="25"/>
      <c r="T346" s="26"/>
      <c r="U346" s="26"/>
    </row>
    <row r="347" spans="1:21" s="29" customFormat="1">
      <c r="A347" s="25"/>
      <c r="B347" s="25"/>
      <c r="C347" s="25"/>
      <c r="D347" s="25"/>
      <c r="E347" s="35"/>
      <c r="F347" s="25"/>
      <c r="T347" s="26"/>
      <c r="U347" s="26"/>
    </row>
    <row r="348" spans="1:21" s="29" customFormat="1">
      <c r="A348" s="25"/>
      <c r="B348" s="25"/>
      <c r="C348" s="25"/>
      <c r="D348" s="25"/>
      <c r="E348" s="35"/>
      <c r="F348" s="25"/>
      <c r="T348" s="26"/>
      <c r="U348" s="26"/>
    </row>
    <row r="349" spans="1:21" s="29" customFormat="1">
      <c r="A349" s="25"/>
      <c r="B349" s="25"/>
      <c r="C349" s="25"/>
      <c r="D349" s="25"/>
      <c r="E349" s="35"/>
      <c r="F349" s="25"/>
      <c r="T349" s="26"/>
      <c r="U349" s="26"/>
    </row>
    <row r="350" spans="1:21" s="29" customFormat="1">
      <c r="A350" s="25"/>
      <c r="B350" s="25"/>
      <c r="C350" s="25"/>
      <c r="D350" s="25"/>
      <c r="E350" s="35"/>
      <c r="F350" s="25"/>
      <c r="T350" s="26"/>
      <c r="U350" s="26"/>
    </row>
    <row r="351" spans="1:21" s="29" customFormat="1">
      <c r="A351" s="25"/>
      <c r="B351" s="25"/>
      <c r="C351" s="25"/>
      <c r="D351" s="25"/>
      <c r="E351" s="35"/>
      <c r="F351" s="25"/>
      <c r="T351" s="26"/>
      <c r="U351" s="26"/>
    </row>
    <row r="352" spans="1:21" s="29" customFormat="1">
      <c r="A352" s="25"/>
      <c r="B352" s="25"/>
      <c r="C352" s="25"/>
      <c r="D352" s="25"/>
      <c r="E352" s="35"/>
      <c r="F352" s="25"/>
      <c r="T352" s="26"/>
      <c r="U352" s="26"/>
    </row>
    <row r="353" spans="1:21" s="29" customFormat="1">
      <c r="A353" s="25"/>
      <c r="B353" s="25"/>
      <c r="C353" s="25"/>
      <c r="D353" s="25"/>
      <c r="E353" s="35"/>
      <c r="F353" s="25"/>
      <c r="T353" s="26"/>
      <c r="U353" s="26"/>
    </row>
    <row r="354" spans="1:21" s="29" customFormat="1">
      <c r="A354" s="25"/>
      <c r="B354" s="25"/>
      <c r="C354" s="25"/>
      <c r="D354" s="25"/>
      <c r="E354" s="35"/>
      <c r="F354" s="25"/>
      <c r="T354" s="26"/>
      <c r="U354" s="26"/>
    </row>
    <row r="355" spans="1:21" s="29" customFormat="1">
      <c r="A355" s="25"/>
      <c r="B355" s="25"/>
      <c r="C355" s="25"/>
      <c r="D355" s="25"/>
      <c r="E355" s="35"/>
      <c r="F355" s="25"/>
      <c r="T355" s="26"/>
      <c r="U355" s="26"/>
    </row>
    <row r="356" spans="1:21" s="29" customFormat="1">
      <c r="A356" s="25"/>
      <c r="B356" s="25"/>
      <c r="C356" s="25"/>
      <c r="D356" s="25"/>
      <c r="E356" s="35"/>
      <c r="F356" s="25"/>
      <c r="T356" s="26"/>
      <c r="U356" s="26"/>
    </row>
    <row r="357" spans="1:21" s="29" customFormat="1">
      <c r="A357" s="25"/>
      <c r="B357" s="25"/>
      <c r="C357" s="25"/>
      <c r="D357" s="25"/>
      <c r="E357" s="35"/>
      <c r="F357" s="25"/>
      <c r="T357" s="26"/>
      <c r="U357" s="26"/>
    </row>
    <row r="358" spans="1:21" s="29" customFormat="1">
      <c r="A358" s="25"/>
      <c r="B358" s="25"/>
      <c r="C358" s="25"/>
      <c r="D358" s="25"/>
      <c r="E358" s="35"/>
      <c r="F358" s="25"/>
      <c r="T358" s="26"/>
      <c r="U358" s="26"/>
    </row>
    <row r="359" spans="1:21" s="29" customFormat="1">
      <c r="A359" s="25"/>
      <c r="B359" s="25"/>
      <c r="C359" s="25"/>
      <c r="D359" s="25"/>
      <c r="E359" s="35"/>
      <c r="F359" s="25"/>
      <c r="T359" s="26"/>
      <c r="U359" s="26"/>
    </row>
    <row r="360" spans="1:21" s="29" customFormat="1">
      <c r="A360" s="25"/>
      <c r="B360" s="25"/>
      <c r="C360" s="25"/>
      <c r="D360" s="25"/>
      <c r="E360" s="35"/>
      <c r="F360" s="25"/>
      <c r="T360" s="26"/>
      <c r="U360" s="26"/>
    </row>
    <row r="361" spans="1:21" s="29" customFormat="1">
      <c r="A361" s="25"/>
      <c r="B361" s="25"/>
      <c r="C361" s="25"/>
      <c r="D361" s="25"/>
      <c r="E361" s="35"/>
      <c r="F361" s="25"/>
      <c r="T361" s="26"/>
      <c r="U361" s="26"/>
    </row>
    <row r="362" spans="1:21" s="29" customFormat="1">
      <c r="A362" s="25"/>
      <c r="B362" s="25"/>
      <c r="C362" s="25"/>
      <c r="D362" s="25"/>
      <c r="E362" s="35"/>
      <c r="F362" s="25"/>
      <c r="T362" s="26"/>
      <c r="U362" s="26"/>
    </row>
    <row r="363" spans="1:21" s="29" customFormat="1">
      <c r="A363" s="25"/>
      <c r="B363" s="25"/>
      <c r="C363" s="25"/>
      <c r="D363" s="25"/>
      <c r="E363" s="35"/>
      <c r="F363" s="25"/>
      <c r="T363" s="26"/>
      <c r="U363" s="26"/>
    </row>
    <row r="364" spans="1:21" s="29" customFormat="1">
      <c r="A364" s="25"/>
      <c r="B364" s="25"/>
      <c r="C364" s="25"/>
      <c r="D364" s="25"/>
      <c r="E364" s="35"/>
      <c r="F364" s="25"/>
      <c r="T364" s="26"/>
      <c r="U364" s="26"/>
    </row>
    <row r="365" spans="1:21" s="29" customFormat="1">
      <c r="A365" s="25"/>
      <c r="B365" s="25"/>
      <c r="C365" s="25"/>
      <c r="D365" s="25"/>
      <c r="E365" s="35"/>
      <c r="F365" s="25"/>
      <c r="T365" s="26"/>
      <c r="U365" s="26"/>
    </row>
    <row r="366" spans="1:21" s="29" customFormat="1">
      <c r="A366" s="25"/>
      <c r="B366" s="25"/>
      <c r="C366" s="25"/>
      <c r="D366" s="25"/>
      <c r="E366" s="35"/>
      <c r="F366" s="25"/>
      <c r="T366" s="26"/>
      <c r="U366" s="26"/>
    </row>
    <row r="367" spans="1:21" s="29" customFormat="1">
      <c r="A367" s="25"/>
      <c r="B367" s="25"/>
      <c r="C367" s="25"/>
      <c r="D367" s="25"/>
      <c r="E367" s="35"/>
      <c r="F367" s="25"/>
      <c r="T367" s="26"/>
      <c r="U367" s="26"/>
    </row>
    <row r="368" spans="1:21" s="29" customFormat="1">
      <c r="A368" s="25"/>
      <c r="B368" s="25"/>
      <c r="C368" s="25"/>
      <c r="D368" s="25"/>
      <c r="E368" s="35"/>
      <c r="F368" s="25"/>
      <c r="T368" s="26"/>
      <c r="U368" s="26"/>
    </row>
    <row r="369" spans="1:21" s="29" customFormat="1">
      <c r="A369" s="25"/>
      <c r="B369" s="25"/>
      <c r="C369" s="25"/>
      <c r="D369" s="25"/>
      <c r="E369" s="35"/>
      <c r="F369" s="25"/>
      <c r="T369" s="26"/>
      <c r="U369" s="26"/>
    </row>
    <row r="370" spans="1:21" s="29" customFormat="1">
      <c r="A370" s="25"/>
      <c r="B370" s="25"/>
      <c r="C370" s="25"/>
      <c r="D370" s="25"/>
      <c r="E370" s="35"/>
      <c r="F370" s="25"/>
      <c r="T370" s="26"/>
      <c r="U370" s="26"/>
    </row>
    <row r="371" spans="1:21" s="29" customFormat="1">
      <c r="A371" s="25"/>
      <c r="B371" s="25"/>
      <c r="C371" s="25"/>
      <c r="D371" s="25"/>
      <c r="E371" s="35"/>
      <c r="F371" s="25"/>
      <c r="T371" s="26"/>
      <c r="U371" s="26"/>
    </row>
    <row r="372" spans="1:21" s="29" customFormat="1">
      <c r="A372" s="25"/>
      <c r="B372" s="25"/>
      <c r="C372" s="25"/>
      <c r="D372" s="25"/>
      <c r="E372" s="35"/>
      <c r="F372" s="25"/>
      <c r="T372" s="26"/>
      <c r="U372" s="26"/>
    </row>
    <row r="373" spans="1:21" s="29" customFormat="1">
      <c r="A373" s="25"/>
      <c r="B373" s="25"/>
      <c r="C373" s="25"/>
      <c r="D373" s="25"/>
      <c r="E373" s="35"/>
      <c r="F373" s="25"/>
      <c r="T373" s="26"/>
      <c r="U373" s="26"/>
    </row>
    <row r="374" spans="1:21" s="29" customFormat="1">
      <c r="A374" s="25"/>
      <c r="B374" s="25"/>
      <c r="C374" s="25"/>
      <c r="D374" s="25"/>
      <c r="E374" s="35"/>
      <c r="F374" s="25"/>
      <c r="T374" s="26"/>
      <c r="U374" s="26"/>
    </row>
    <row r="375" spans="1:21" s="29" customFormat="1">
      <c r="A375" s="25"/>
      <c r="B375" s="25"/>
      <c r="C375" s="25"/>
      <c r="D375" s="25"/>
      <c r="E375" s="35"/>
      <c r="F375" s="25"/>
      <c r="T375" s="26"/>
      <c r="U375" s="26"/>
    </row>
    <row r="376" spans="1:21" s="29" customFormat="1">
      <c r="A376" s="25"/>
      <c r="B376" s="25"/>
      <c r="C376" s="25"/>
      <c r="D376" s="25"/>
      <c r="E376" s="35"/>
      <c r="F376" s="25"/>
      <c r="T376" s="26"/>
      <c r="U376" s="26"/>
    </row>
    <row r="377" spans="1:21" s="29" customFormat="1">
      <c r="A377" s="25"/>
      <c r="B377" s="25"/>
      <c r="C377" s="25"/>
      <c r="D377" s="25"/>
      <c r="E377" s="35"/>
      <c r="F377" s="25"/>
      <c r="T377" s="26"/>
      <c r="U377" s="26"/>
    </row>
    <row r="378" spans="1:21" s="29" customFormat="1">
      <c r="A378" s="25"/>
      <c r="B378" s="25"/>
      <c r="C378" s="25"/>
      <c r="D378" s="25"/>
      <c r="E378" s="35"/>
      <c r="F378" s="25"/>
      <c r="T378" s="26"/>
      <c r="U378" s="26"/>
    </row>
    <row r="379" spans="1:21" s="29" customFormat="1">
      <c r="A379" s="25"/>
      <c r="B379" s="25"/>
      <c r="C379" s="25"/>
      <c r="D379" s="25"/>
      <c r="E379" s="35"/>
      <c r="F379" s="25"/>
      <c r="T379" s="26"/>
      <c r="U379" s="26"/>
    </row>
    <row r="380" spans="1:21" s="29" customFormat="1">
      <c r="A380" s="25"/>
      <c r="B380" s="25"/>
      <c r="C380" s="25"/>
      <c r="D380" s="25"/>
      <c r="E380" s="35"/>
      <c r="F380" s="25"/>
      <c r="T380" s="26"/>
      <c r="U380" s="26"/>
    </row>
    <row r="381" spans="1:21" s="29" customFormat="1">
      <c r="A381" s="25"/>
      <c r="B381" s="25"/>
      <c r="C381" s="25"/>
      <c r="D381" s="25"/>
      <c r="E381" s="35"/>
      <c r="F381" s="25"/>
      <c r="T381" s="26"/>
      <c r="U381" s="26"/>
    </row>
    <row r="382" spans="1:21" s="29" customFormat="1">
      <c r="A382" s="25"/>
      <c r="B382" s="25"/>
      <c r="C382" s="25"/>
      <c r="D382" s="25"/>
      <c r="E382" s="35"/>
      <c r="F382" s="25"/>
      <c r="T382" s="26"/>
      <c r="U382" s="26"/>
    </row>
    <row r="383" spans="1:21" s="29" customFormat="1">
      <c r="A383" s="25"/>
      <c r="B383" s="25"/>
      <c r="C383" s="25"/>
      <c r="D383" s="25"/>
      <c r="E383" s="35"/>
      <c r="F383" s="25"/>
      <c r="T383" s="26"/>
      <c r="U383" s="26"/>
    </row>
    <row r="384" spans="1:21" s="29" customFormat="1">
      <c r="A384" s="25"/>
      <c r="B384" s="25"/>
      <c r="C384" s="25"/>
      <c r="D384" s="25"/>
      <c r="E384" s="35"/>
      <c r="F384" s="25"/>
      <c r="T384" s="26"/>
      <c r="U384" s="26"/>
    </row>
    <row r="385" spans="1:21" s="29" customFormat="1">
      <c r="A385" s="25"/>
      <c r="B385" s="25"/>
      <c r="C385" s="25"/>
      <c r="D385" s="25"/>
      <c r="E385" s="35"/>
      <c r="F385" s="25"/>
      <c r="T385" s="26"/>
      <c r="U385" s="26"/>
    </row>
    <row r="386" spans="1:21" s="29" customFormat="1">
      <c r="A386" s="25"/>
      <c r="B386" s="25"/>
      <c r="C386" s="25"/>
      <c r="D386" s="25"/>
      <c r="E386" s="35"/>
      <c r="F386" s="25"/>
      <c r="T386" s="26"/>
      <c r="U386" s="26"/>
    </row>
    <row r="387" spans="1:21" s="29" customFormat="1">
      <c r="A387" s="25"/>
      <c r="B387" s="25"/>
      <c r="C387" s="25"/>
      <c r="D387" s="25"/>
      <c r="E387" s="35"/>
      <c r="F387" s="25"/>
      <c r="T387" s="26"/>
      <c r="U387" s="26"/>
    </row>
    <row r="388" spans="1:21" s="29" customFormat="1">
      <c r="A388" s="25"/>
      <c r="B388" s="25"/>
      <c r="C388" s="25"/>
      <c r="D388" s="25"/>
      <c r="E388" s="35"/>
      <c r="F388" s="25"/>
      <c r="T388" s="26"/>
      <c r="U388" s="26"/>
    </row>
    <row r="389" spans="1:21" s="29" customFormat="1">
      <c r="A389" s="25"/>
      <c r="B389" s="25"/>
      <c r="C389" s="25"/>
      <c r="D389" s="25"/>
      <c r="E389" s="35"/>
      <c r="F389" s="25"/>
      <c r="T389" s="26"/>
      <c r="U389" s="26"/>
    </row>
    <row r="390" spans="1:21" s="29" customFormat="1">
      <c r="A390" s="25"/>
      <c r="B390" s="25"/>
      <c r="C390" s="25"/>
      <c r="D390" s="25"/>
      <c r="E390" s="35"/>
      <c r="F390" s="25"/>
      <c r="T390" s="26"/>
      <c r="U390" s="26"/>
    </row>
    <row r="391" spans="1:21" s="29" customFormat="1">
      <c r="A391" s="25"/>
      <c r="B391" s="25"/>
      <c r="C391" s="25"/>
      <c r="D391" s="25"/>
      <c r="E391" s="35"/>
      <c r="F391" s="25"/>
      <c r="T391" s="26"/>
      <c r="U391" s="26"/>
    </row>
    <row r="392" spans="1:21" s="29" customFormat="1">
      <c r="A392" s="25"/>
      <c r="B392" s="25"/>
      <c r="C392" s="25"/>
      <c r="D392" s="25"/>
      <c r="E392" s="35"/>
      <c r="F392" s="25"/>
      <c r="T392" s="26"/>
      <c r="U392" s="26"/>
    </row>
    <row r="393" spans="1:21" s="29" customFormat="1">
      <c r="A393" s="25"/>
      <c r="B393" s="25"/>
      <c r="C393" s="25"/>
      <c r="D393" s="25"/>
      <c r="E393" s="35"/>
      <c r="F393" s="25"/>
      <c r="T393" s="26"/>
      <c r="U393" s="26"/>
    </row>
    <row r="394" spans="1:21" s="29" customFormat="1">
      <c r="A394" s="25"/>
      <c r="B394" s="25"/>
      <c r="C394" s="25"/>
      <c r="D394" s="25"/>
      <c r="E394" s="35"/>
      <c r="F394" s="25"/>
      <c r="T394" s="26"/>
      <c r="U394" s="26"/>
    </row>
    <row r="395" spans="1:21" s="29" customFormat="1">
      <c r="A395" s="25"/>
      <c r="B395" s="25"/>
      <c r="C395" s="25"/>
      <c r="D395" s="25"/>
      <c r="E395" s="35"/>
      <c r="F395" s="25"/>
      <c r="T395" s="26"/>
      <c r="U395" s="26"/>
    </row>
    <row r="396" spans="1:21" s="29" customFormat="1">
      <c r="A396" s="25"/>
      <c r="B396" s="25"/>
      <c r="C396" s="25"/>
      <c r="D396" s="25"/>
      <c r="E396" s="35"/>
      <c r="F396" s="25"/>
      <c r="T396" s="26"/>
      <c r="U396" s="26"/>
    </row>
    <row r="397" spans="1:21" s="29" customFormat="1">
      <c r="A397" s="25"/>
      <c r="B397" s="25"/>
      <c r="C397" s="25"/>
      <c r="D397" s="25"/>
      <c r="E397" s="35"/>
      <c r="F397" s="25"/>
      <c r="T397" s="26"/>
      <c r="U397" s="26"/>
    </row>
    <row r="398" spans="1:21" s="29" customFormat="1">
      <c r="A398" s="25"/>
      <c r="B398" s="25"/>
      <c r="C398" s="25"/>
      <c r="D398" s="25"/>
      <c r="E398" s="35"/>
      <c r="F398" s="25"/>
      <c r="T398" s="26"/>
      <c r="U398" s="26"/>
    </row>
    <row r="399" spans="1:21" s="29" customFormat="1">
      <c r="A399" s="25"/>
      <c r="B399" s="25"/>
      <c r="C399" s="25"/>
      <c r="D399" s="25"/>
      <c r="E399" s="35"/>
      <c r="F399" s="25"/>
      <c r="T399" s="26"/>
      <c r="U399" s="26"/>
    </row>
    <row r="400" spans="1:21" s="29" customFormat="1">
      <c r="A400" s="25"/>
      <c r="B400" s="25"/>
      <c r="C400" s="25"/>
      <c r="D400" s="25"/>
      <c r="E400" s="35"/>
      <c r="F400" s="25"/>
      <c r="T400" s="26"/>
      <c r="U400" s="26"/>
    </row>
    <row r="401" spans="1:21" s="29" customFormat="1">
      <c r="A401" s="25"/>
      <c r="B401" s="25"/>
      <c r="C401" s="25"/>
      <c r="D401" s="25"/>
      <c r="E401" s="35"/>
      <c r="F401" s="25"/>
      <c r="T401" s="26"/>
      <c r="U401" s="26"/>
    </row>
    <row r="402" spans="1:21" s="29" customFormat="1">
      <c r="A402" s="25"/>
      <c r="B402" s="25"/>
      <c r="C402" s="25"/>
      <c r="D402" s="25"/>
      <c r="E402" s="35"/>
      <c r="F402" s="25"/>
      <c r="T402" s="26"/>
      <c r="U402" s="26"/>
    </row>
    <row r="403" spans="1:21" s="29" customFormat="1">
      <c r="A403" s="25"/>
      <c r="B403" s="25"/>
      <c r="C403" s="25"/>
      <c r="D403" s="25"/>
      <c r="E403" s="35"/>
      <c r="F403" s="25"/>
      <c r="T403" s="26"/>
      <c r="U403" s="26"/>
    </row>
    <row r="404" spans="1:21" s="29" customFormat="1">
      <c r="A404" s="25"/>
      <c r="B404" s="25"/>
      <c r="C404" s="25"/>
      <c r="D404" s="25"/>
      <c r="E404" s="35"/>
      <c r="F404" s="25"/>
      <c r="T404" s="26"/>
      <c r="U404" s="26"/>
    </row>
    <row r="405" spans="1:21" s="29" customFormat="1">
      <c r="A405" s="25"/>
      <c r="B405" s="25"/>
      <c r="C405" s="25"/>
      <c r="D405" s="25"/>
      <c r="E405" s="35"/>
      <c r="F405" s="25"/>
      <c r="T405" s="26"/>
      <c r="U405" s="26"/>
    </row>
    <row r="406" spans="1:21" s="29" customFormat="1">
      <c r="A406" s="25"/>
      <c r="B406" s="25"/>
      <c r="C406" s="25"/>
      <c r="D406" s="25"/>
      <c r="E406" s="35"/>
      <c r="F406" s="25"/>
      <c r="T406" s="26"/>
      <c r="U406" s="26"/>
    </row>
    <row r="407" spans="1:21" s="29" customFormat="1">
      <c r="A407" s="25"/>
      <c r="B407" s="25"/>
      <c r="C407" s="25"/>
      <c r="D407" s="25"/>
      <c r="E407" s="35"/>
      <c r="F407" s="25"/>
      <c r="T407" s="26"/>
      <c r="U407" s="26"/>
    </row>
    <row r="408" spans="1:21" s="29" customFormat="1">
      <c r="A408" s="25"/>
      <c r="B408" s="25"/>
      <c r="C408" s="25"/>
      <c r="D408" s="25"/>
      <c r="E408" s="35"/>
      <c r="F408" s="25"/>
      <c r="T408" s="26"/>
      <c r="U408" s="26"/>
    </row>
    <row r="409" spans="1:21" s="29" customFormat="1">
      <c r="A409" s="25"/>
      <c r="B409" s="25"/>
      <c r="C409" s="25"/>
      <c r="D409" s="25"/>
      <c r="E409" s="35"/>
      <c r="F409" s="25"/>
      <c r="T409" s="26"/>
      <c r="U409" s="26"/>
    </row>
    <row r="410" spans="1:21" s="29" customFormat="1">
      <c r="A410" s="25"/>
      <c r="B410" s="25"/>
      <c r="C410" s="25"/>
      <c r="D410" s="25"/>
      <c r="E410" s="35"/>
      <c r="F410" s="25"/>
      <c r="T410" s="26"/>
      <c r="U410" s="26"/>
    </row>
    <row r="411" spans="1:21" s="29" customFormat="1">
      <c r="A411" s="25"/>
      <c r="B411" s="25"/>
      <c r="C411" s="25"/>
      <c r="D411" s="25"/>
      <c r="E411" s="35"/>
      <c r="F411" s="25"/>
      <c r="T411" s="26"/>
      <c r="U411" s="26"/>
    </row>
    <row r="412" spans="1:21" s="29" customFormat="1">
      <c r="A412" s="25"/>
      <c r="B412" s="25"/>
      <c r="C412" s="25"/>
      <c r="D412" s="25"/>
      <c r="E412" s="35"/>
      <c r="F412" s="25"/>
      <c r="T412" s="26"/>
      <c r="U412" s="26"/>
    </row>
    <row r="413" spans="1:21" s="29" customFormat="1">
      <c r="A413" s="25"/>
      <c r="B413" s="25"/>
      <c r="C413" s="25"/>
      <c r="D413" s="25"/>
      <c r="E413" s="35"/>
      <c r="F413" s="25"/>
      <c r="T413" s="26"/>
      <c r="U413" s="26"/>
    </row>
    <row r="414" spans="1:21" s="29" customFormat="1">
      <c r="A414" s="25"/>
      <c r="B414" s="25"/>
      <c r="C414" s="25"/>
      <c r="D414" s="25"/>
      <c r="E414" s="35"/>
      <c r="F414" s="25"/>
      <c r="T414" s="26"/>
      <c r="U414" s="26"/>
    </row>
    <row r="415" spans="1:21" s="29" customFormat="1">
      <c r="A415" s="25"/>
      <c r="B415" s="25"/>
      <c r="C415" s="25"/>
      <c r="D415" s="25"/>
      <c r="E415" s="35"/>
      <c r="F415" s="25"/>
      <c r="T415" s="26"/>
      <c r="U415" s="26"/>
    </row>
    <row r="416" spans="1:21" s="29" customFormat="1">
      <c r="A416" s="25"/>
      <c r="B416" s="25"/>
      <c r="C416" s="25"/>
      <c r="D416" s="25"/>
      <c r="E416" s="35"/>
      <c r="F416" s="25"/>
      <c r="T416" s="26"/>
      <c r="U416" s="26"/>
    </row>
    <row r="417" spans="1:21" s="29" customFormat="1">
      <c r="A417" s="25"/>
      <c r="B417" s="25"/>
      <c r="C417" s="25"/>
      <c r="D417" s="25"/>
      <c r="E417" s="35"/>
      <c r="F417" s="25"/>
      <c r="T417" s="26"/>
      <c r="U417" s="26"/>
    </row>
    <row r="418" spans="1:21" s="29" customFormat="1">
      <c r="A418" s="25"/>
      <c r="B418" s="25"/>
      <c r="C418" s="25"/>
      <c r="D418" s="25"/>
      <c r="E418" s="35"/>
      <c r="F418" s="25"/>
      <c r="T418" s="26"/>
      <c r="U418" s="26"/>
    </row>
    <row r="419" spans="1:21" s="29" customFormat="1">
      <c r="A419" s="25"/>
      <c r="B419" s="25"/>
      <c r="C419" s="25"/>
      <c r="D419" s="25"/>
      <c r="E419" s="35"/>
      <c r="F419" s="25"/>
      <c r="T419" s="26"/>
      <c r="U419" s="26"/>
    </row>
    <row r="420" spans="1:21" s="29" customFormat="1">
      <c r="A420" s="25"/>
      <c r="B420" s="25"/>
      <c r="C420" s="25"/>
      <c r="D420" s="25"/>
      <c r="E420" s="35"/>
      <c r="F420" s="25"/>
      <c r="T420" s="26"/>
      <c r="U420" s="26"/>
    </row>
    <row r="421" spans="1:21" s="29" customFormat="1">
      <c r="A421" s="25"/>
      <c r="B421" s="25"/>
      <c r="C421" s="25"/>
      <c r="D421" s="25"/>
      <c r="E421" s="35"/>
      <c r="F421" s="25"/>
      <c r="T421" s="26"/>
      <c r="U421" s="26"/>
    </row>
    <row r="422" spans="1:21" s="29" customFormat="1">
      <c r="A422" s="25"/>
      <c r="B422" s="25"/>
      <c r="C422" s="25"/>
      <c r="D422" s="25"/>
      <c r="E422" s="35"/>
      <c r="F422" s="25"/>
      <c r="T422" s="26"/>
      <c r="U422" s="26"/>
    </row>
    <row r="423" spans="1:21" s="29" customFormat="1">
      <c r="A423" s="25"/>
      <c r="B423" s="25"/>
      <c r="C423" s="25"/>
      <c r="D423" s="25"/>
      <c r="E423" s="35"/>
      <c r="F423" s="25"/>
      <c r="T423" s="26"/>
      <c r="U423" s="26"/>
    </row>
    <row r="424" spans="1:21" s="29" customFormat="1">
      <c r="A424" s="25"/>
      <c r="B424" s="25"/>
      <c r="C424" s="25"/>
      <c r="D424" s="25"/>
      <c r="E424" s="35"/>
      <c r="F424" s="25"/>
      <c r="T424" s="26"/>
      <c r="U424" s="26"/>
    </row>
    <row r="425" spans="1:21" s="29" customFormat="1">
      <c r="A425" s="25"/>
      <c r="B425" s="25"/>
      <c r="C425" s="25"/>
      <c r="D425" s="25"/>
      <c r="E425" s="35"/>
      <c r="F425" s="25"/>
      <c r="T425" s="26"/>
      <c r="U425" s="26"/>
    </row>
    <row r="426" spans="1:21" s="29" customFormat="1">
      <c r="A426" s="25"/>
      <c r="B426" s="25"/>
      <c r="C426" s="25"/>
      <c r="D426" s="25"/>
      <c r="E426" s="35"/>
      <c r="F426" s="25"/>
      <c r="T426" s="26"/>
      <c r="U426" s="26"/>
    </row>
    <row r="427" spans="1:21" s="29" customFormat="1">
      <c r="A427" s="25"/>
      <c r="B427" s="25"/>
      <c r="C427" s="25"/>
      <c r="D427" s="25"/>
      <c r="E427" s="35"/>
      <c r="F427" s="25"/>
      <c r="T427" s="26"/>
      <c r="U427" s="26"/>
    </row>
    <row r="428" spans="1:21" s="29" customFormat="1">
      <c r="A428" s="25"/>
      <c r="B428" s="25"/>
      <c r="C428" s="25"/>
      <c r="D428" s="25"/>
      <c r="E428" s="35"/>
      <c r="F428" s="25"/>
      <c r="T428" s="26"/>
      <c r="U428" s="26"/>
    </row>
    <row r="429" spans="1:21" s="29" customFormat="1">
      <c r="A429" s="25"/>
      <c r="B429" s="25"/>
      <c r="C429" s="25"/>
      <c r="D429" s="25"/>
      <c r="E429" s="35"/>
      <c r="F429" s="25"/>
      <c r="T429" s="26"/>
      <c r="U429" s="26"/>
    </row>
    <row r="430" spans="1:21" s="29" customFormat="1">
      <c r="A430" s="25"/>
      <c r="B430" s="25"/>
      <c r="C430" s="25"/>
      <c r="D430" s="25"/>
      <c r="E430" s="35"/>
      <c r="F430" s="25"/>
      <c r="T430" s="26"/>
      <c r="U430" s="26"/>
    </row>
    <row r="431" spans="1:21" s="29" customFormat="1">
      <c r="A431" s="25"/>
      <c r="B431" s="25"/>
      <c r="C431" s="25"/>
      <c r="D431" s="25"/>
      <c r="E431" s="35"/>
      <c r="F431" s="25"/>
      <c r="T431" s="26"/>
      <c r="U431" s="26"/>
    </row>
    <row r="432" spans="1:21" s="29" customFormat="1">
      <c r="A432" s="25"/>
      <c r="B432" s="25"/>
      <c r="C432" s="25"/>
      <c r="D432" s="25"/>
      <c r="E432" s="35"/>
      <c r="F432" s="25"/>
      <c r="T432" s="26"/>
      <c r="U432" s="26"/>
    </row>
    <row r="433" spans="1:21" s="29" customFormat="1">
      <c r="A433" s="25"/>
      <c r="B433" s="25"/>
      <c r="C433" s="25"/>
      <c r="D433" s="25"/>
      <c r="E433" s="35"/>
      <c r="F433" s="25"/>
      <c r="T433" s="26"/>
      <c r="U433" s="26"/>
    </row>
    <row r="434" spans="1:21" s="29" customFormat="1">
      <c r="A434" s="25"/>
      <c r="B434" s="25"/>
      <c r="C434" s="25"/>
      <c r="D434" s="25"/>
      <c r="E434" s="35"/>
      <c r="F434" s="25"/>
      <c r="T434" s="26"/>
      <c r="U434" s="26"/>
    </row>
    <row r="435" spans="1:21" s="29" customFormat="1">
      <c r="A435" s="25"/>
      <c r="B435" s="25"/>
      <c r="C435" s="25"/>
      <c r="D435" s="25"/>
      <c r="E435" s="35"/>
      <c r="F435" s="25"/>
      <c r="T435" s="26"/>
      <c r="U435" s="26"/>
    </row>
    <row r="436" spans="1:21" s="29" customFormat="1">
      <c r="A436" s="25"/>
      <c r="B436" s="25"/>
      <c r="C436" s="25"/>
      <c r="D436" s="25"/>
      <c r="E436" s="35"/>
      <c r="F436" s="25"/>
      <c r="T436" s="26"/>
      <c r="U436" s="26"/>
    </row>
    <row r="437" spans="1:21" s="29" customFormat="1">
      <c r="A437" s="25"/>
      <c r="B437" s="25"/>
      <c r="C437" s="25"/>
      <c r="D437" s="25"/>
      <c r="E437" s="35"/>
      <c r="F437" s="25"/>
      <c r="T437" s="26"/>
      <c r="U437" s="26"/>
    </row>
    <row r="438" spans="1:21" s="29" customFormat="1">
      <c r="A438" s="25"/>
      <c r="B438" s="25"/>
      <c r="C438" s="25"/>
      <c r="D438" s="25"/>
      <c r="E438" s="35"/>
      <c r="F438" s="25"/>
      <c r="T438" s="26"/>
      <c r="U438" s="26"/>
    </row>
    <row r="439" spans="1:21" s="29" customFormat="1">
      <c r="A439" s="25"/>
      <c r="B439" s="25"/>
      <c r="C439" s="25"/>
      <c r="D439" s="25"/>
      <c r="E439" s="35"/>
      <c r="F439" s="25"/>
      <c r="T439" s="26"/>
      <c r="U439" s="26"/>
    </row>
    <row r="440" spans="1:21" s="29" customFormat="1">
      <c r="A440" s="25"/>
      <c r="B440" s="25"/>
      <c r="C440" s="25"/>
      <c r="D440" s="25"/>
      <c r="E440" s="35"/>
      <c r="F440" s="25"/>
      <c r="T440" s="26"/>
      <c r="U440" s="26"/>
    </row>
    <row r="441" spans="1:21" s="29" customFormat="1">
      <c r="A441" s="25"/>
      <c r="B441" s="25"/>
      <c r="C441" s="25"/>
      <c r="D441" s="25"/>
      <c r="E441" s="35"/>
      <c r="F441" s="25"/>
      <c r="T441" s="26"/>
      <c r="U441" s="26"/>
    </row>
    <row r="442" spans="1:21" s="29" customFormat="1">
      <c r="A442" s="25"/>
      <c r="B442" s="25"/>
      <c r="C442" s="25"/>
      <c r="D442" s="25"/>
      <c r="E442" s="35"/>
      <c r="F442" s="25"/>
      <c r="T442" s="26"/>
      <c r="U442" s="26"/>
    </row>
    <row r="443" spans="1:21" s="29" customFormat="1">
      <c r="A443" s="25"/>
      <c r="B443" s="25"/>
      <c r="C443" s="25"/>
      <c r="D443" s="25"/>
      <c r="E443" s="35"/>
      <c r="F443" s="25"/>
      <c r="T443" s="26"/>
      <c r="U443" s="26"/>
    </row>
    <row r="444" spans="1:21" s="29" customFormat="1">
      <c r="A444" s="25"/>
      <c r="B444" s="25"/>
      <c r="C444" s="25"/>
      <c r="D444" s="25"/>
      <c r="E444" s="35"/>
      <c r="F444" s="25"/>
      <c r="T444" s="26"/>
      <c r="U444" s="26"/>
    </row>
    <row r="445" spans="1:21" s="29" customFormat="1">
      <c r="A445" s="25"/>
      <c r="B445" s="25"/>
      <c r="C445" s="25"/>
      <c r="D445" s="25"/>
      <c r="E445" s="35"/>
      <c r="F445" s="25"/>
      <c r="T445" s="26"/>
      <c r="U445" s="26"/>
    </row>
    <row r="446" spans="1:21" s="29" customFormat="1">
      <c r="A446" s="25"/>
      <c r="B446" s="25"/>
      <c r="C446" s="25"/>
      <c r="D446" s="25"/>
      <c r="E446" s="35"/>
      <c r="F446" s="25"/>
      <c r="T446" s="26"/>
      <c r="U446" s="26"/>
    </row>
    <row r="447" spans="1:21" s="29" customFormat="1">
      <c r="A447" s="25"/>
      <c r="B447" s="25"/>
      <c r="C447" s="25"/>
      <c r="D447" s="25"/>
      <c r="E447" s="35"/>
      <c r="F447" s="25"/>
      <c r="T447" s="26"/>
      <c r="U447" s="26"/>
    </row>
    <row r="448" spans="1:21" s="29" customFormat="1">
      <c r="A448" s="25"/>
      <c r="B448" s="25"/>
      <c r="C448" s="25"/>
      <c r="D448" s="25"/>
      <c r="E448" s="35"/>
      <c r="F448" s="25"/>
      <c r="T448" s="26"/>
      <c r="U448" s="26"/>
    </row>
    <row r="449" spans="1:21" s="29" customFormat="1">
      <c r="A449" s="25"/>
      <c r="B449" s="25"/>
      <c r="C449" s="25"/>
      <c r="D449" s="25"/>
      <c r="E449" s="35"/>
      <c r="F449" s="25"/>
      <c r="T449" s="26"/>
      <c r="U449" s="26"/>
    </row>
    <row r="450" spans="1:21" s="29" customFormat="1">
      <c r="A450" s="25"/>
      <c r="B450" s="25"/>
      <c r="C450" s="25"/>
      <c r="D450" s="25"/>
      <c r="E450" s="35"/>
      <c r="F450" s="25"/>
      <c r="T450" s="26"/>
      <c r="U450" s="26"/>
    </row>
    <row r="451" spans="1:21" s="29" customFormat="1">
      <c r="A451" s="25"/>
      <c r="B451" s="25"/>
      <c r="C451" s="25"/>
      <c r="D451" s="25"/>
      <c r="E451" s="35"/>
      <c r="F451" s="25"/>
      <c r="T451" s="26"/>
      <c r="U451" s="26"/>
    </row>
    <row r="452" spans="1:21" s="29" customFormat="1">
      <c r="A452" s="25"/>
      <c r="B452" s="25"/>
      <c r="C452" s="25"/>
      <c r="D452" s="25"/>
      <c r="E452" s="35"/>
      <c r="F452" s="25"/>
      <c r="T452" s="26"/>
      <c r="U452" s="26"/>
    </row>
    <row r="453" spans="1:21" s="29" customFormat="1">
      <c r="A453" s="25"/>
      <c r="B453" s="25"/>
      <c r="C453" s="25"/>
      <c r="D453" s="25"/>
      <c r="E453" s="35"/>
      <c r="F453" s="25"/>
      <c r="T453" s="26"/>
      <c r="U453" s="26"/>
    </row>
    <row r="454" spans="1:21" s="29" customFormat="1">
      <c r="A454" s="25"/>
      <c r="B454" s="25"/>
      <c r="C454" s="25"/>
      <c r="D454" s="25"/>
      <c r="E454" s="35"/>
      <c r="F454" s="25"/>
      <c r="T454" s="26"/>
      <c r="U454" s="26"/>
    </row>
    <row r="455" spans="1:21" s="29" customFormat="1">
      <c r="A455" s="25"/>
      <c r="B455" s="25"/>
      <c r="C455" s="25"/>
      <c r="D455" s="25"/>
      <c r="E455" s="35"/>
      <c r="F455" s="25"/>
      <c r="T455" s="26"/>
      <c r="U455" s="26"/>
    </row>
    <row r="456" spans="1:21" s="29" customFormat="1">
      <c r="A456" s="25"/>
      <c r="B456" s="25"/>
      <c r="C456" s="25"/>
      <c r="D456" s="25"/>
      <c r="E456" s="35"/>
      <c r="F456" s="25"/>
      <c r="T456" s="26"/>
      <c r="U456" s="26"/>
    </row>
    <row r="457" spans="1:21" s="29" customFormat="1">
      <c r="A457" s="25"/>
      <c r="B457" s="25"/>
      <c r="C457" s="25"/>
      <c r="D457" s="25"/>
      <c r="E457" s="35"/>
      <c r="F457" s="25"/>
      <c r="T457" s="26"/>
      <c r="U457" s="26"/>
    </row>
    <row r="458" spans="1:21" s="29" customFormat="1">
      <c r="A458" s="25"/>
      <c r="B458" s="25"/>
      <c r="C458" s="25"/>
      <c r="D458" s="25"/>
      <c r="E458" s="35"/>
      <c r="F458" s="25"/>
      <c r="T458" s="26"/>
      <c r="U458" s="26"/>
    </row>
    <row r="459" spans="1:21" s="29" customFormat="1">
      <c r="A459" s="25"/>
      <c r="B459" s="25"/>
      <c r="C459" s="25"/>
      <c r="D459" s="25"/>
      <c r="E459" s="35"/>
      <c r="F459" s="25"/>
      <c r="T459" s="26"/>
      <c r="U459" s="26"/>
    </row>
    <row r="460" spans="1:21" s="29" customFormat="1">
      <c r="A460" s="25"/>
      <c r="B460" s="25"/>
      <c r="C460" s="25"/>
      <c r="D460" s="25"/>
      <c r="E460" s="35"/>
      <c r="F460" s="25"/>
      <c r="T460" s="26"/>
      <c r="U460" s="26"/>
    </row>
    <row r="461" spans="1:21" s="29" customFormat="1">
      <c r="A461" s="25"/>
      <c r="B461" s="25"/>
      <c r="C461" s="25"/>
      <c r="D461" s="25"/>
      <c r="E461" s="35"/>
      <c r="F461" s="25"/>
      <c r="T461" s="26"/>
      <c r="U461" s="26"/>
    </row>
    <row r="462" spans="1:21" s="29" customFormat="1">
      <c r="A462" s="25"/>
      <c r="B462" s="25"/>
      <c r="C462" s="25"/>
      <c r="D462" s="25"/>
      <c r="E462" s="35"/>
      <c r="F462" s="25"/>
      <c r="T462" s="26"/>
      <c r="U462" s="26"/>
    </row>
    <row r="463" spans="1:21" s="29" customFormat="1">
      <c r="A463" s="25"/>
      <c r="B463" s="25"/>
      <c r="C463" s="25"/>
      <c r="D463" s="25"/>
      <c r="E463" s="35"/>
      <c r="F463" s="25"/>
      <c r="T463" s="26"/>
      <c r="U463" s="26"/>
    </row>
    <row r="464" spans="1:21" s="29" customFormat="1">
      <c r="A464" s="25"/>
      <c r="B464" s="25"/>
      <c r="C464" s="25"/>
      <c r="D464" s="25"/>
      <c r="E464" s="35"/>
      <c r="F464" s="25"/>
      <c r="T464" s="26"/>
      <c r="U464" s="26"/>
    </row>
    <row r="465" spans="1:21" s="29" customFormat="1">
      <c r="A465" s="25"/>
      <c r="B465" s="25"/>
      <c r="C465" s="25"/>
      <c r="D465" s="25"/>
      <c r="E465" s="35"/>
      <c r="F465" s="25"/>
      <c r="T465" s="26"/>
      <c r="U465" s="26"/>
    </row>
    <row r="466" spans="1:21" s="29" customFormat="1">
      <c r="A466" s="25"/>
      <c r="B466" s="25"/>
      <c r="C466" s="25"/>
      <c r="D466" s="25"/>
      <c r="E466" s="35"/>
      <c r="F466" s="25"/>
      <c r="T466" s="26"/>
      <c r="U466" s="26"/>
    </row>
    <row r="467" spans="1:21" s="29" customFormat="1">
      <c r="A467" s="25"/>
      <c r="B467" s="25"/>
      <c r="C467" s="25"/>
      <c r="D467" s="25"/>
      <c r="E467" s="35"/>
      <c r="F467" s="25"/>
      <c r="T467" s="26"/>
      <c r="U467" s="26"/>
    </row>
    <row r="468" spans="1:21" s="29" customFormat="1">
      <c r="A468" s="25"/>
      <c r="B468" s="25"/>
      <c r="C468" s="25"/>
      <c r="D468" s="25"/>
      <c r="E468" s="35"/>
      <c r="F468" s="25"/>
      <c r="T468" s="26"/>
      <c r="U468" s="26"/>
    </row>
    <row r="469" spans="1:21" s="29" customFormat="1">
      <c r="A469" s="25"/>
      <c r="B469" s="25"/>
      <c r="C469" s="25"/>
      <c r="D469" s="25"/>
      <c r="E469" s="35"/>
      <c r="F469" s="25"/>
      <c r="T469" s="26"/>
      <c r="U469" s="26"/>
    </row>
    <row r="470" spans="1:21" s="29" customFormat="1">
      <c r="A470" s="25"/>
      <c r="B470" s="25"/>
      <c r="C470" s="25"/>
      <c r="D470" s="25"/>
      <c r="E470" s="35"/>
      <c r="F470" s="25"/>
      <c r="T470" s="26"/>
      <c r="U470" s="26"/>
    </row>
    <row r="471" spans="1:21" s="29" customFormat="1">
      <c r="A471" s="25"/>
      <c r="B471" s="25"/>
      <c r="C471" s="25"/>
      <c r="D471" s="25"/>
      <c r="E471" s="35"/>
      <c r="F471" s="25"/>
      <c r="T471" s="26"/>
      <c r="U471" s="26"/>
    </row>
    <row r="472" spans="1:21" s="29" customFormat="1">
      <c r="A472" s="25"/>
      <c r="B472" s="25"/>
      <c r="C472" s="25"/>
      <c r="D472" s="25"/>
      <c r="E472" s="35"/>
      <c r="F472" s="25"/>
      <c r="T472" s="26"/>
      <c r="U472" s="26"/>
    </row>
    <row r="473" spans="1:21" s="29" customFormat="1">
      <c r="A473" s="25"/>
      <c r="B473" s="25"/>
      <c r="C473" s="25"/>
      <c r="D473" s="25"/>
      <c r="E473" s="35"/>
      <c r="F473" s="25"/>
      <c r="T473" s="26"/>
      <c r="U473" s="26"/>
    </row>
    <row r="474" spans="1:21" s="29" customFormat="1">
      <c r="A474" s="25"/>
      <c r="B474" s="25"/>
      <c r="C474" s="25"/>
      <c r="D474" s="25"/>
      <c r="E474" s="35"/>
      <c r="F474" s="25"/>
      <c r="T474" s="26"/>
      <c r="U474" s="26"/>
    </row>
    <row r="475" spans="1:21" s="29" customFormat="1">
      <c r="A475" s="25"/>
      <c r="B475" s="25"/>
      <c r="C475" s="25"/>
      <c r="D475" s="25"/>
      <c r="E475" s="35"/>
      <c r="F475" s="25"/>
      <c r="T475" s="26"/>
      <c r="U475" s="26"/>
    </row>
    <row r="476" spans="1:21" s="29" customFormat="1">
      <c r="A476" s="25"/>
      <c r="B476" s="25"/>
      <c r="C476" s="25"/>
      <c r="D476" s="25"/>
      <c r="E476" s="35"/>
      <c r="F476" s="25"/>
      <c r="T476" s="26"/>
      <c r="U476" s="26"/>
    </row>
    <row r="477" spans="1:21" s="29" customFormat="1">
      <c r="A477" s="25"/>
      <c r="B477" s="25"/>
      <c r="C477" s="25"/>
      <c r="D477" s="25"/>
      <c r="E477" s="35"/>
      <c r="F477" s="25"/>
      <c r="T477" s="26"/>
      <c r="U477" s="26"/>
    </row>
    <row r="478" spans="1:21" s="29" customFormat="1">
      <c r="A478" s="25"/>
      <c r="B478" s="25"/>
      <c r="C478" s="25"/>
      <c r="D478" s="25"/>
      <c r="E478" s="35"/>
      <c r="F478" s="25"/>
      <c r="T478" s="26"/>
      <c r="U478" s="26"/>
    </row>
    <row r="479" spans="1:21" s="29" customFormat="1">
      <c r="A479" s="25"/>
      <c r="B479" s="25"/>
      <c r="C479" s="25"/>
      <c r="D479" s="25"/>
      <c r="E479" s="35"/>
      <c r="F479" s="25"/>
      <c r="T479" s="26"/>
      <c r="U479" s="26"/>
    </row>
    <row r="480" spans="1:21" s="29" customFormat="1">
      <c r="A480" s="25"/>
      <c r="B480" s="25"/>
      <c r="C480" s="25"/>
      <c r="D480" s="25"/>
      <c r="E480" s="35"/>
      <c r="F480" s="25"/>
      <c r="T480" s="26"/>
      <c r="U480" s="26"/>
    </row>
    <row r="481" spans="1:21" s="29" customFormat="1">
      <c r="A481" s="25"/>
      <c r="B481" s="25"/>
      <c r="C481" s="25"/>
      <c r="D481" s="25"/>
      <c r="E481" s="35"/>
      <c r="F481" s="25"/>
      <c r="T481" s="26"/>
      <c r="U481" s="26"/>
    </row>
    <row r="482" spans="1:21" s="29" customFormat="1">
      <c r="A482" s="25"/>
      <c r="B482" s="25"/>
      <c r="C482" s="25"/>
      <c r="D482" s="25"/>
      <c r="E482" s="35"/>
      <c r="F482" s="25"/>
      <c r="T482" s="26"/>
      <c r="U482" s="26"/>
    </row>
    <row r="483" spans="1:21" s="29" customFormat="1">
      <c r="A483" s="25"/>
      <c r="B483" s="25"/>
      <c r="C483" s="25"/>
      <c r="D483" s="25"/>
      <c r="E483" s="35"/>
      <c r="F483" s="25"/>
      <c r="T483" s="26"/>
      <c r="U483" s="26"/>
    </row>
    <row r="484" spans="1:21" s="29" customFormat="1">
      <c r="A484" s="25"/>
      <c r="B484" s="25"/>
      <c r="C484" s="25"/>
      <c r="D484" s="25"/>
      <c r="E484" s="35"/>
      <c r="F484" s="25"/>
      <c r="T484" s="26"/>
      <c r="U484" s="26"/>
    </row>
    <row r="485" spans="1:21" s="29" customFormat="1">
      <c r="A485" s="25"/>
      <c r="B485" s="25"/>
      <c r="C485" s="25"/>
      <c r="D485" s="25"/>
      <c r="E485" s="35"/>
      <c r="F485" s="25"/>
      <c r="T485" s="26"/>
      <c r="U485" s="26"/>
    </row>
    <row r="486" spans="1:21" s="29" customFormat="1">
      <c r="A486" s="25"/>
      <c r="B486" s="25"/>
      <c r="C486" s="25"/>
      <c r="D486" s="25"/>
      <c r="E486" s="35"/>
      <c r="F486" s="25"/>
      <c r="T486" s="26"/>
      <c r="U486" s="26"/>
    </row>
    <row r="487" spans="1:21" s="29" customFormat="1">
      <c r="A487" s="25"/>
      <c r="B487" s="25"/>
      <c r="C487" s="25"/>
      <c r="D487" s="25"/>
      <c r="E487" s="35"/>
      <c r="F487" s="25"/>
      <c r="T487" s="26"/>
      <c r="U487" s="26"/>
    </row>
    <row r="488" spans="1:21" s="29" customFormat="1">
      <c r="A488" s="25"/>
      <c r="B488" s="25"/>
      <c r="C488" s="25"/>
      <c r="D488" s="25"/>
      <c r="E488" s="35"/>
      <c r="F488" s="25"/>
      <c r="T488" s="26"/>
      <c r="U488" s="26"/>
    </row>
    <row r="489" spans="1:21" s="29" customFormat="1">
      <c r="A489" s="25"/>
      <c r="B489" s="25"/>
      <c r="C489" s="25"/>
      <c r="D489" s="25"/>
      <c r="E489" s="35"/>
      <c r="F489" s="25"/>
      <c r="T489" s="26"/>
      <c r="U489" s="26"/>
    </row>
    <row r="490" spans="1:21" s="29" customFormat="1">
      <c r="A490" s="25"/>
      <c r="B490" s="25"/>
      <c r="C490" s="25"/>
      <c r="D490" s="25"/>
      <c r="E490" s="35"/>
      <c r="F490" s="25"/>
      <c r="T490" s="26"/>
      <c r="U490" s="26"/>
    </row>
    <row r="491" spans="1:21" s="29" customFormat="1">
      <c r="A491" s="25"/>
      <c r="B491" s="25"/>
      <c r="C491" s="25"/>
      <c r="D491" s="25"/>
      <c r="E491" s="35"/>
      <c r="F491" s="25"/>
      <c r="T491" s="26"/>
      <c r="U491" s="26"/>
    </row>
    <row r="492" spans="1:21" s="29" customFormat="1">
      <c r="A492" s="25"/>
      <c r="B492" s="25"/>
      <c r="C492" s="25"/>
      <c r="D492" s="25"/>
      <c r="E492" s="35"/>
      <c r="F492" s="25"/>
      <c r="T492" s="26"/>
      <c r="U492" s="26"/>
    </row>
    <row r="493" spans="1:21" s="29" customFormat="1">
      <c r="A493" s="25"/>
      <c r="B493" s="25"/>
      <c r="C493" s="25"/>
      <c r="D493" s="25"/>
      <c r="E493" s="35"/>
      <c r="F493" s="25"/>
      <c r="T493" s="26"/>
      <c r="U493" s="26"/>
    </row>
    <row r="494" spans="1:21" s="29" customFormat="1">
      <c r="A494" s="25"/>
      <c r="B494" s="25"/>
      <c r="C494" s="25"/>
      <c r="D494" s="25"/>
      <c r="E494" s="35"/>
      <c r="F494" s="25"/>
      <c r="T494" s="26"/>
      <c r="U494" s="26"/>
    </row>
    <row r="495" spans="1:21" s="29" customFormat="1">
      <c r="A495" s="25"/>
      <c r="B495" s="25"/>
      <c r="C495" s="25"/>
      <c r="D495" s="25"/>
      <c r="E495" s="35"/>
      <c r="F495" s="25"/>
      <c r="T495" s="26"/>
      <c r="U495" s="26"/>
    </row>
    <row r="496" spans="1:21" s="29" customFormat="1">
      <c r="A496" s="25"/>
      <c r="B496" s="25"/>
      <c r="C496" s="25"/>
      <c r="D496" s="25"/>
      <c r="E496" s="35"/>
      <c r="F496" s="25"/>
      <c r="T496" s="26"/>
      <c r="U496" s="26"/>
    </row>
    <row r="497" spans="1:21" s="29" customFormat="1">
      <c r="A497" s="25"/>
      <c r="B497" s="25"/>
      <c r="C497" s="25"/>
      <c r="D497" s="25"/>
      <c r="E497" s="35"/>
      <c r="F497" s="25"/>
      <c r="T497" s="26"/>
      <c r="U497" s="26"/>
    </row>
    <row r="498" spans="1:21" s="29" customFormat="1">
      <c r="A498" s="25"/>
      <c r="B498" s="25"/>
      <c r="C498" s="25"/>
      <c r="D498" s="25"/>
      <c r="E498" s="35"/>
      <c r="F498" s="25"/>
      <c r="T498" s="26"/>
      <c r="U498" s="26"/>
    </row>
    <row r="499" spans="1:21" s="29" customFormat="1">
      <c r="A499" s="25"/>
      <c r="B499" s="25"/>
      <c r="C499" s="25"/>
      <c r="D499" s="25"/>
      <c r="E499" s="35"/>
      <c r="F499" s="25"/>
      <c r="T499" s="26"/>
      <c r="U499" s="26"/>
    </row>
    <row r="500" spans="1:21" s="29" customFormat="1">
      <c r="A500" s="25"/>
      <c r="B500" s="25"/>
      <c r="C500" s="25"/>
      <c r="D500" s="25"/>
      <c r="E500" s="35"/>
      <c r="F500" s="25"/>
      <c r="T500" s="26"/>
      <c r="U500" s="26"/>
    </row>
    <row r="501" spans="1:21" s="29" customFormat="1">
      <c r="A501" s="25"/>
      <c r="B501" s="25"/>
      <c r="C501" s="25"/>
      <c r="D501" s="25"/>
      <c r="E501" s="35"/>
      <c r="F501" s="25"/>
      <c r="T501" s="26"/>
      <c r="U501" s="26"/>
    </row>
    <row r="502" spans="1:21" s="29" customFormat="1">
      <c r="A502" s="25"/>
      <c r="B502" s="25"/>
      <c r="C502" s="25"/>
      <c r="D502" s="25"/>
      <c r="E502" s="35"/>
      <c r="F502" s="25"/>
      <c r="T502" s="26"/>
      <c r="U502" s="26"/>
    </row>
    <row r="503" spans="1:21" s="29" customFormat="1">
      <c r="A503" s="25"/>
      <c r="B503" s="25"/>
      <c r="C503" s="25"/>
      <c r="D503" s="25"/>
      <c r="E503" s="35"/>
      <c r="F503" s="25"/>
      <c r="T503" s="26"/>
      <c r="U503" s="26"/>
    </row>
    <row r="504" spans="1:21" s="29" customFormat="1">
      <c r="A504" s="25"/>
      <c r="B504" s="25"/>
      <c r="C504" s="25"/>
      <c r="D504" s="25"/>
      <c r="E504" s="35"/>
      <c r="F504" s="25"/>
      <c r="T504" s="26"/>
      <c r="U504" s="26"/>
    </row>
    <row r="505" spans="1:21" s="29" customFormat="1">
      <c r="A505" s="25"/>
      <c r="B505" s="25"/>
      <c r="C505" s="25"/>
      <c r="D505" s="25"/>
      <c r="E505" s="35"/>
      <c r="F505" s="25"/>
      <c r="T505" s="26"/>
      <c r="U505" s="26"/>
    </row>
    <row r="506" spans="1:21" s="29" customFormat="1">
      <c r="A506" s="25"/>
      <c r="B506" s="25"/>
      <c r="C506" s="25"/>
      <c r="D506" s="25"/>
      <c r="E506" s="35"/>
      <c r="F506" s="25"/>
      <c r="T506" s="26"/>
      <c r="U506" s="26"/>
    </row>
    <row r="507" spans="1:21" s="29" customFormat="1">
      <c r="A507" s="25"/>
      <c r="B507" s="25"/>
      <c r="C507" s="25"/>
      <c r="D507" s="25"/>
      <c r="E507" s="35"/>
      <c r="F507" s="25"/>
      <c r="T507" s="26"/>
      <c r="U507" s="26"/>
    </row>
    <row r="508" spans="1:21" s="29" customFormat="1">
      <c r="A508" s="25"/>
      <c r="B508" s="25"/>
      <c r="C508" s="25"/>
      <c r="D508" s="25"/>
      <c r="E508" s="35"/>
      <c r="F508" s="25"/>
      <c r="T508" s="26"/>
      <c r="U508" s="26"/>
    </row>
    <row r="509" spans="1:21" s="29" customFormat="1">
      <c r="A509" s="25"/>
      <c r="B509" s="25"/>
      <c r="C509" s="25"/>
      <c r="D509" s="25"/>
      <c r="E509" s="35"/>
      <c r="F509" s="25"/>
      <c r="T509" s="26"/>
      <c r="U509" s="26"/>
    </row>
    <row r="510" spans="1:21" s="29" customFormat="1">
      <c r="A510" s="25"/>
      <c r="B510" s="25"/>
      <c r="C510" s="25"/>
      <c r="D510" s="25"/>
      <c r="E510" s="35"/>
      <c r="F510" s="25"/>
      <c r="T510" s="26"/>
      <c r="U510" s="26"/>
    </row>
    <row r="511" spans="1:21" s="29" customFormat="1">
      <c r="A511" s="25"/>
      <c r="B511" s="25"/>
      <c r="C511" s="25"/>
      <c r="D511" s="25"/>
      <c r="E511" s="35"/>
      <c r="F511" s="25"/>
      <c r="T511" s="26"/>
      <c r="U511" s="26"/>
    </row>
    <row r="512" spans="1:21" s="29" customFormat="1">
      <c r="A512" s="25"/>
      <c r="B512" s="25"/>
      <c r="C512" s="25"/>
      <c r="D512" s="25"/>
      <c r="E512" s="35"/>
      <c r="F512" s="25"/>
      <c r="T512" s="26"/>
      <c r="U512" s="26"/>
    </row>
    <row r="513" spans="1:21" s="29" customFormat="1">
      <c r="A513" s="25"/>
      <c r="B513" s="25"/>
      <c r="C513" s="25"/>
      <c r="D513" s="25"/>
      <c r="E513" s="35"/>
      <c r="F513" s="25"/>
      <c r="T513" s="26"/>
      <c r="U513" s="26"/>
    </row>
    <row r="514" spans="1:21" s="29" customFormat="1">
      <c r="A514" s="25"/>
      <c r="B514" s="25"/>
      <c r="C514" s="25"/>
      <c r="D514" s="25"/>
      <c r="E514" s="35"/>
      <c r="F514" s="25"/>
      <c r="T514" s="26"/>
      <c r="U514" s="26"/>
    </row>
    <row r="515" spans="1:21" s="29" customFormat="1">
      <c r="A515" s="25"/>
      <c r="B515" s="25"/>
      <c r="C515" s="25"/>
      <c r="D515" s="25"/>
      <c r="E515" s="35"/>
      <c r="F515" s="25"/>
      <c r="T515" s="26"/>
      <c r="U515" s="26"/>
    </row>
    <row r="516" spans="1:21" s="29" customFormat="1">
      <c r="A516" s="25"/>
      <c r="B516" s="25"/>
      <c r="C516" s="25"/>
      <c r="D516" s="25"/>
      <c r="E516" s="35"/>
      <c r="F516" s="25"/>
      <c r="T516" s="26"/>
      <c r="U516" s="26"/>
    </row>
    <row r="517" spans="1:21" s="29" customFormat="1">
      <c r="A517" s="25"/>
      <c r="B517" s="25"/>
      <c r="C517" s="25"/>
      <c r="D517" s="25"/>
      <c r="E517" s="35"/>
      <c r="F517" s="25"/>
      <c r="T517" s="26"/>
      <c r="U517" s="26"/>
    </row>
    <row r="518" spans="1:21" s="29" customFormat="1">
      <c r="A518" s="25"/>
      <c r="B518" s="25"/>
      <c r="C518" s="25"/>
      <c r="D518" s="25"/>
      <c r="E518" s="35"/>
      <c r="F518" s="25"/>
      <c r="T518" s="26"/>
      <c r="U518" s="26"/>
    </row>
    <row r="519" spans="1:21" s="29" customFormat="1">
      <c r="A519" s="25"/>
      <c r="B519" s="25"/>
      <c r="C519" s="25"/>
      <c r="D519" s="25"/>
      <c r="E519" s="35"/>
      <c r="F519" s="25"/>
      <c r="T519" s="26"/>
      <c r="U519" s="26"/>
    </row>
    <row r="520" spans="1:21" s="29" customFormat="1">
      <c r="A520" s="25"/>
      <c r="B520" s="25"/>
      <c r="C520" s="25"/>
      <c r="D520" s="25"/>
      <c r="E520" s="35"/>
      <c r="F520" s="25"/>
      <c r="T520" s="26"/>
      <c r="U520" s="26"/>
    </row>
    <row r="521" spans="1:21" s="29" customFormat="1">
      <c r="A521" s="25"/>
      <c r="B521" s="25"/>
      <c r="C521" s="25"/>
      <c r="D521" s="25"/>
      <c r="E521" s="35"/>
      <c r="F521" s="25"/>
      <c r="T521" s="26"/>
      <c r="U521" s="26"/>
    </row>
    <row r="522" spans="1:21" s="29" customFormat="1">
      <c r="A522" s="25"/>
      <c r="B522" s="25"/>
      <c r="C522" s="25"/>
      <c r="D522" s="25"/>
      <c r="E522" s="35"/>
      <c r="F522" s="25"/>
      <c r="T522" s="26"/>
      <c r="U522" s="26"/>
    </row>
    <row r="523" spans="1:21" s="29" customFormat="1">
      <c r="A523" s="25"/>
      <c r="B523" s="25"/>
      <c r="C523" s="25"/>
      <c r="D523" s="25"/>
      <c r="E523" s="35"/>
      <c r="F523" s="25"/>
      <c r="T523" s="26"/>
      <c r="U523" s="26"/>
    </row>
    <row r="524" spans="1:21" s="29" customFormat="1">
      <c r="A524" s="25"/>
      <c r="B524" s="25"/>
      <c r="C524" s="25"/>
      <c r="D524" s="25"/>
      <c r="E524" s="35"/>
      <c r="F524" s="25"/>
      <c r="T524" s="26"/>
      <c r="U524" s="26"/>
    </row>
    <row r="525" spans="1:21" s="29" customFormat="1">
      <c r="A525" s="25"/>
      <c r="B525" s="25"/>
      <c r="C525" s="25"/>
      <c r="D525" s="25"/>
      <c r="E525" s="35"/>
      <c r="F525" s="25"/>
      <c r="T525" s="26"/>
      <c r="U525" s="26"/>
    </row>
    <row r="526" spans="1:21" s="29" customFormat="1">
      <c r="A526" s="25"/>
      <c r="B526" s="25"/>
      <c r="C526" s="25"/>
      <c r="D526" s="25"/>
      <c r="E526" s="35"/>
      <c r="F526" s="25"/>
      <c r="T526" s="26"/>
      <c r="U526" s="26"/>
    </row>
    <row r="527" spans="1:21" s="29" customFormat="1">
      <c r="A527" s="25"/>
      <c r="B527" s="25"/>
      <c r="C527" s="25"/>
      <c r="D527" s="25"/>
      <c r="E527" s="35"/>
      <c r="F527" s="25"/>
      <c r="T527" s="26"/>
      <c r="U527" s="26"/>
    </row>
    <row r="528" spans="1:21" s="29" customFormat="1">
      <c r="A528" s="25"/>
      <c r="B528" s="25"/>
      <c r="C528" s="25"/>
      <c r="D528" s="25"/>
      <c r="E528" s="35"/>
      <c r="F528" s="25"/>
      <c r="T528" s="26"/>
      <c r="U528" s="26"/>
    </row>
    <row r="529" spans="1:21" s="29" customFormat="1">
      <c r="A529" s="25"/>
      <c r="B529" s="25"/>
      <c r="C529" s="25"/>
      <c r="D529" s="25"/>
      <c r="E529" s="35"/>
      <c r="F529" s="25"/>
      <c r="T529" s="26"/>
      <c r="U529" s="26"/>
    </row>
    <row r="530" spans="1:21" s="29" customFormat="1">
      <c r="A530" s="25"/>
      <c r="B530" s="25"/>
      <c r="C530" s="25"/>
      <c r="D530" s="25"/>
      <c r="E530" s="35"/>
      <c r="F530" s="25"/>
      <c r="T530" s="26"/>
      <c r="U530" s="26"/>
    </row>
    <row r="531" spans="1:21" s="29" customFormat="1">
      <c r="A531" s="25"/>
      <c r="B531" s="25"/>
      <c r="C531" s="25"/>
      <c r="D531" s="25"/>
      <c r="E531" s="35"/>
      <c r="F531" s="25"/>
      <c r="T531" s="26"/>
      <c r="U531" s="26"/>
    </row>
    <row r="532" spans="1:21" s="29" customFormat="1">
      <c r="A532" s="25"/>
      <c r="B532" s="25"/>
      <c r="C532" s="25"/>
      <c r="D532" s="25"/>
      <c r="E532" s="35"/>
      <c r="F532" s="25"/>
      <c r="T532" s="26"/>
      <c r="U532" s="26"/>
    </row>
    <row r="533" spans="1:21" s="29" customFormat="1">
      <c r="A533" s="25"/>
      <c r="B533" s="25"/>
      <c r="C533" s="25"/>
      <c r="D533" s="25"/>
      <c r="E533" s="35"/>
      <c r="F533" s="25"/>
      <c r="T533" s="26"/>
      <c r="U533" s="26"/>
    </row>
    <row r="534" spans="1:21" s="29" customFormat="1">
      <c r="A534" s="25"/>
      <c r="B534" s="25"/>
      <c r="C534" s="25"/>
      <c r="D534" s="25"/>
      <c r="E534" s="35"/>
      <c r="F534" s="25"/>
      <c r="T534" s="26"/>
      <c r="U534" s="26"/>
    </row>
    <row r="535" spans="1:21" s="29" customFormat="1">
      <c r="A535" s="25"/>
      <c r="B535" s="25"/>
      <c r="C535" s="25"/>
      <c r="D535" s="25"/>
      <c r="E535" s="35"/>
      <c r="F535" s="25"/>
      <c r="T535" s="26"/>
      <c r="U535" s="26"/>
    </row>
    <row r="536" spans="1:21" s="29" customFormat="1">
      <c r="A536" s="25"/>
      <c r="B536" s="25"/>
      <c r="C536" s="25"/>
      <c r="D536" s="25"/>
      <c r="E536" s="35"/>
      <c r="F536" s="25"/>
      <c r="T536" s="26"/>
      <c r="U536" s="26"/>
    </row>
    <row r="537" spans="1:21" s="29" customFormat="1">
      <c r="A537" s="25"/>
      <c r="B537" s="25"/>
      <c r="C537" s="25"/>
      <c r="D537" s="25"/>
      <c r="E537" s="35"/>
      <c r="F537" s="25"/>
      <c r="T537" s="26"/>
      <c r="U537" s="26"/>
    </row>
    <row r="538" spans="1:21" s="29" customFormat="1">
      <c r="A538" s="25"/>
      <c r="B538" s="25"/>
      <c r="C538" s="25"/>
      <c r="D538" s="25"/>
      <c r="E538" s="35"/>
      <c r="F538" s="25"/>
      <c r="T538" s="26"/>
      <c r="U538" s="26"/>
    </row>
    <row r="539" spans="1:21" s="29" customFormat="1">
      <c r="A539" s="25"/>
      <c r="B539" s="25"/>
      <c r="C539" s="25"/>
      <c r="D539" s="25"/>
      <c r="E539" s="35"/>
      <c r="F539" s="25"/>
      <c r="T539" s="26"/>
      <c r="U539" s="26"/>
    </row>
    <row r="540" spans="1:21" s="29" customFormat="1">
      <c r="A540" s="25"/>
      <c r="B540" s="25"/>
      <c r="C540" s="25"/>
      <c r="D540" s="25"/>
      <c r="E540" s="35"/>
      <c r="F540" s="25"/>
      <c r="T540" s="26"/>
      <c r="U540" s="26"/>
    </row>
    <row r="541" spans="1:21" s="29" customFormat="1">
      <c r="A541" s="25"/>
      <c r="B541" s="25"/>
      <c r="C541" s="25"/>
      <c r="D541" s="25"/>
      <c r="E541" s="35"/>
      <c r="F541" s="25"/>
      <c r="T541" s="26"/>
      <c r="U541" s="26"/>
    </row>
    <row r="542" spans="1:21" s="29" customFormat="1">
      <c r="A542" s="25"/>
      <c r="B542" s="25"/>
      <c r="C542" s="25"/>
      <c r="D542" s="25"/>
      <c r="E542" s="35"/>
      <c r="F542" s="25"/>
      <c r="T542" s="26"/>
      <c r="U542" s="26"/>
    </row>
    <row r="543" spans="1:21" s="29" customFormat="1">
      <c r="A543" s="25"/>
      <c r="B543" s="25"/>
      <c r="C543" s="25"/>
      <c r="D543" s="25"/>
      <c r="E543" s="35"/>
      <c r="F543" s="25"/>
      <c r="T543" s="26"/>
      <c r="U543" s="26"/>
    </row>
    <row r="544" spans="1:21" s="29" customFormat="1">
      <c r="A544" s="25"/>
      <c r="B544" s="25"/>
      <c r="C544" s="25"/>
      <c r="D544" s="25"/>
      <c r="E544" s="35"/>
      <c r="F544" s="25"/>
      <c r="T544" s="26"/>
      <c r="U544" s="26"/>
    </row>
    <row r="545" spans="1:21" s="29" customFormat="1">
      <c r="A545" s="25"/>
      <c r="B545" s="25"/>
      <c r="C545" s="25"/>
      <c r="D545" s="25"/>
      <c r="E545" s="35"/>
      <c r="F545" s="25"/>
      <c r="T545" s="26"/>
      <c r="U545" s="26"/>
    </row>
    <row r="546" spans="1:21" s="29" customFormat="1">
      <c r="A546" s="25"/>
      <c r="B546" s="25"/>
      <c r="C546" s="25"/>
      <c r="D546" s="25"/>
      <c r="E546" s="35"/>
      <c r="F546" s="25"/>
      <c r="T546" s="26"/>
      <c r="U546" s="26"/>
    </row>
    <row r="547" spans="1:21" s="29" customFormat="1">
      <c r="A547" s="25"/>
      <c r="B547" s="25"/>
      <c r="C547" s="25"/>
      <c r="D547" s="25"/>
      <c r="E547" s="35"/>
      <c r="F547" s="25"/>
      <c r="T547" s="26"/>
      <c r="U547" s="26"/>
    </row>
    <row r="548" spans="1:21" s="29" customFormat="1">
      <c r="A548" s="25"/>
      <c r="B548" s="25"/>
      <c r="C548" s="25"/>
      <c r="D548" s="25"/>
      <c r="E548" s="35"/>
      <c r="F548" s="25"/>
      <c r="T548" s="26"/>
      <c r="U548" s="26"/>
    </row>
    <row r="549" spans="1:21" s="29" customFormat="1">
      <c r="A549" s="25"/>
      <c r="B549" s="25"/>
      <c r="C549" s="25"/>
      <c r="D549" s="25"/>
      <c r="E549" s="35"/>
      <c r="F549" s="25"/>
      <c r="T549" s="26"/>
      <c r="U549" s="26"/>
    </row>
    <row r="550" spans="1:21" s="29" customFormat="1">
      <c r="A550" s="25"/>
      <c r="B550" s="25"/>
      <c r="C550" s="25"/>
      <c r="D550" s="25"/>
      <c r="E550" s="35"/>
      <c r="F550" s="25"/>
      <c r="T550" s="26"/>
      <c r="U550" s="26"/>
    </row>
    <row r="551" spans="1:21" s="29" customFormat="1">
      <c r="A551" s="25"/>
      <c r="B551" s="25"/>
      <c r="C551" s="25"/>
      <c r="D551" s="25"/>
      <c r="E551" s="35"/>
      <c r="F551" s="25"/>
      <c r="T551" s="26"/>
      <c r="U551" s="26"/>
    </row>
    <row r="552" spans="1:21" s="29" customFormat="1">
      <c r="A552" s="25"/>
      <c r="B552" s="25"/>
      <c r="C552" s="25"/>
      <c r="D552" s="25"/>
      <c r="E552" s="35"/>
      <c r="F552" s="25"/>
      <c r="T552" s="26"/>
      <c r="U552" s="26"/>
    </row>
    <row r="553" spans="1:21" s="29" customFormat="1">
      <c r="A553" s="25"/>
      <c r="B553" s="25"/>
      <c r="C553" s="25"/>
      <c r="D553" s="25"/>
      <c r="E553" s="35"/>
      <c r="F553" s="25"/>
      <c r="T553" s="26"/>
      <c r="U553" s="26"/>
    </row>
    <row r="554" spans="1:21" s="29" customFormat="1">
      <c r="A554" s="25"/>
      <c r="B554" s="25"/>
      <c r="C554" s="25"/>
      <c r="D554" s="25"/>
      <c r="E554" s="35"/>
      <c r="F554" s="25"/>
      <c r="T554" s="26"/>
      <c r="U554" s="26"/>
    </row>
    <row r="555" spans="1:21" s="29" customFormat="1">
      <c r="A555" s="25"/>
      <c r="B555" s="25"/>
      <c r="C555" s="25"/>
      <c r="D555" s="25"/>
      <c r="E555" s="35"/>
      <c r="F555" s="25"/>
      <c r="T555" s="26"/>
      <c r="U555" s="26"/>
    </row>
    <row r="556" spans="1:21" s="29" customFormat="1">
      <c r="A556" s="25"/>
      <c r="B556" s="25"/>
      <c r="C556" s="25"/>
      <c r="D556" s="25"/>
      <c r="E556" s="35"/>
      <c r="F556" s="25"/>
      <c r="T556" s="26"/>
      <c r="U556" s="26"/>
    </row>
    <row r="557" spans="1:21" s="29" customFormat="1">
      <c r="A557" s="25"/>
      <c r="B557" s="25"/>
      <c r="C557" s="25"/>
      <c r="D557" s="25"/>
      <c r="E557" s="35"/>
      <c r="F557" s="25"/>
      <c r="T557" s="26"/>
      <c r="U557" s="26"/>
    </row>
    <row r="558" spans="1:21" s="29" customFormat="1">
      <c r="A558" s="25"/>
      <c r="B558" s="25"/>
      <c r="C558" s="25"/>
      <c r="D558" s="25"/>
      <c r="E558" s="35"/>
      <c r="F558" s="25"/>
      <c r="T558" s="26"/>
      <c r="U558" s="26"/>
    </row>
    <row r="559" spans="1:21" s="29" customFormat="1">
      <c r="A559" s="25"/>
      <c r="B559" s="25"/>
      <c r="C559" s="25"/>
      <c r="D559" s="25"/>
      <c r="E559" s="35"/>
      <c r="F559" s="25"/>
      <c r="T559" s="26"/>
      <c r="U559" s="26"/>
    </row>
    <row r="560" spans="1:21" s="29" customFormat="1">
      <c r="A560" s="25"/>
      <c r="B560" s="25"/>
      <c r="C560" s="25"/>
      <c r="D560" s="25"/>
      <c r="E560" s="35"/>
      <c r="F560" s="25"/>
      <c r="T560" s="26"/>
      <c r="U560" s="26"/>
    </row>
    <row r="561" spans="1:21" s="29" customFormat="1">
      <c r="A561" s="25"/>
      <c r="B561" s="25"/>
      <c r="C561" s="25"/>
      <c r="D561" s="25"/>
      <c r="E561" s="35"/>
      <c r="F561" s="25"/>
      <c r="T561" s="26"/>
      <c r="U561" s="26"/>
    </row>
    <row r="562" spans="1:21" s="29" customFormat="1">
      <c r="A562" s="25"/>
      <c r="B562" s="25"/>
      <c r="C562" s="25"/>
      <c r="D562" s="25"/>
      <c r="E562" s="35"/>
      <c r="F562" s="25"/>
      <c r="T562" s="26"/>
      <c r="U562" s="26"/>
    </row>
    <row r="563" spans="1:21" s="29" customFormat="1">
      <c r="A563" s="25"/>
      <c r="B563" s="25"/>
      <c r="C563" s="25"/>
      <c r="D563" s="25"/>
      <c r="E563" s="35"/>
      <c r="F563" s="25"/>
      <c r="T563" s="26"/>
      <c r="U563" s="26"/>
    </row>
    <row r="564" spans="1:21" s="29" customFormat="1">
      <c r="A564" s="25"/>
      <c r="B564" s="25"/>
      <c r="C564" s="25"/>
      <c r="D564" s="25"/>
      <c r="E564" s="35"/>
      <c r="F564" s="25"/>
      <c r="T564" s="26"/>
      <c r="U564" s="26"/>
    </row>
    <row r="565" spans="1:21" s="29" customFormat="1">
      <c r="A565" s="25"/>
      <c r="B565" s="25"/>
      <c r="C565" s="25"/>
      <c r="D565" s="25"/>
      <c r="E565" s="35"/>
      <c r="F565" s="25"/>
      <c r="T565" s="26"/>
      <c r="U565" s="26"/>
    </row>
    <row r="566" spans="1:21" s="29" customFormat="1">
      <c r="A566" s="25"/>
      <c r="B566" s="25"/>
      <c r="C566" s="25"/>
      <c r="D566" s="25"/>
      <c r="E566" s="35"/>
      <c r="F566" s="25"/>
      <c r="T566" s="26"/>
      <c r="U566" s="26"/>
    </row>
    <row r="567" spans="1:21" s="29" customFormat="1">
      <c r="A567" s="25"/>
      <c r="B567" s="25"/>
      <c r="C567" s="25"/>
      <c r="D567" s="25"/>
      <c r="E567" s="35"/>
      <c r="F567" s="25"/>
      <c r="T567" s="26"/>
      <c r="U567" s="26"/>
    </row>
    <row r="568" spans="1:21" s="29" customFormat="1">
      <c r="A568" s="25"/>
      <c r="B568" s="25"/>
      <c r="C568" s="25"/>
      <c r="D568" s="25"/>
      <c r="E568" s="35"/>
      <c r="F568" s="25"/>
      <c r="T568" s="26"/>
      <c r="U568" s="26"/>
    </row>
    <row r="569" spans="1:21" s="29" customFormat="1">
      <c r="A569" s="25"/>
      <c r="B569" s="25"/>
      <c r="C569" s="25"/>
      <c r="D569" s="25"/>
      <c r="E569" s="35"/>
      <c r="F569" s="25"/>
      <c r="T569" s="26"/>
      <c r="U569" s="26"/>
    </row>
    <row r="570" spans="1:21" s="29" customFormat="1">
      <c r="A570" s="25"/>
      <c r="B570" s="25"/>
      <c r="C570" s="25"/>
      <c r="D570" s="25"/>
      <c r="E570" s="35"/>
      <c r="F570" s="25"/>
      <c r="T570" s="26"/>
      <c r="U570" s="26"/>
    </row>
    <row r="571" spans="1:21" s="29" customFormat="1">
      <c r="A571" s="25"/>
      <c r="B571" s="25"/>
      <c r="C571" s="25"/>
      <c r="D571" s="25"/>
      <c r="E571" s="35"/>
      <c r="F571" s="25"/>
      <c r="T571" s="26"/>
      <c r="U571" s="26"/>
    </row>
    <row r="572" spans="1:21" s="29" customFormat="1">
      <c r="A572" s="25"/>
      <c r="B572" s="25"/>
      <c r="C572" s="25"/>
      <c r="D572" s="25"/>
      <c r="E572" s="35"/>
      <c r="F572" s="25"/>
      <c r="T572" s="26"/>
      <c r="U572" s="26"/>
    </row>
    <row r="573" spans="1:21" s="29" customFormat="1">
      <c r="A573" s="25"/>
      <c r="B573" s="25"/>
      <c r="C573" s="25"/>
      <c r="D573" s="25"/>
      <c r="E573" s="35"/>
      <c r="F573" s="25"/>
      <c r="T573" s="26"/>
      <c r="U573" s="26"/>
    </row>
    <row r="574" spans="1:21" s="29" customFormat="1">
      <c r="A574" s="25"/>
      <c r="B574" s="25"/>
      <c r="C574" s="25"/>
      <c r="D574" s="25"/>
      <c r="E574" s="35"/>
      <c r="F574" s="25"/>
      <c r="T574" s="26"/>
      <c r="U574" s="26"/>
    </row>
    <row r="575" spans="1:21" s="29" customFormat="1">
      <c r="A575" s="25"/>
      <c r="B575" s="25"/>
      <c r="C575" s="25"/>
      <c r="D575" s="25"/>
      <c r="E575" s="35"/>
      <c r="F575" s="25"/>
      <c r="T575" s="26"/>
      <c r="U575" s="26"/>
    </row>
    <row r="576" spans="1:21" s="29" customFormat="1">
      <c r="A576" s="25"/>
      <c r="B576" s="25"/>
      <c r="C576" s="25"/>
      <c r="D576" s="25"/>
      <c r="E576" s="35"/>
      <c r="F576" s="25"/>
      <c r="T576" s="26"/>
      <c r="U576" s="26"/>
    </row>
    <row r="577" spans="1:21" s="29" customFormat="1">
      <c r="A577" s="25"/>
      <c r="B577" s="25"/>
      <c r="C577" s="25"/>
      <c r="D577" s="25"/>
      <c r="E577" s="35"/>
      <c r="F577" s="25"/>
      <c r="T577" s="26"/>
      <c r="U577" s="26"/>
    </row>
    <row r="578" spans="1:21" s="29" customFormat="1">
      <c r="A578" s="25"/>
      <c r="B578" s="25"/>
      <c r="C578" s="25"/>
      <c r="D578" s="25"/>
      <c r="E578" s="35"/>
      <c r="F578" s="25"/>
      <c r="T578" s="26"/>
      <c r="U578" s="26"/>
    </row>
    <row r="579" spans="1:21" s="29" customFormat="1">
      <c r="A579" s="25"/>
      <c r="B579" s="25"/>
      <c r="C579" s="25"/>
      <c r="D579" s="25"/>
      <c r="E579" s="35"/>
      <c r="F579" s="25"/>
      <c r="T579" s="26"/>
      <c r="U579" s="26"/>
    </row>
    <row r="580" spans="1:21" s="29" customFormat="1">
      <c r="A580" s="25"/>
      <c r="B580" s="25"/>
      <c r="C580" s="25"/>
      <c r="D580" s="25"/>
      <c r="E580" s="35"/>
      <c r="F580" s="25"/>
      <c r="T580" s="26"/>
      <c r="U580" s="26"/>
    </row>
    <row r="581" spans="1:21" s="29" customFormat="1">
      <c r="A581" s="25"/>
      <c r="B581" s="25"/>
      <c r="C581" s="25"/>
      <c r="D581" s="25"/>
      <c r="E581" s="35"/>
      <c r="F581" s="25"/>
      <c r="T581" s="26"/>
      <c r="U581" s="26"/>
    </row>
    <row r="582" spans="1:21" s="29" customFormat="1">
      <c r="A582" s="25"/>
      <c r="B582" s="25"/>
      <c r="C582" s="25"/>
      <c r="D582" s="25"/>
      <c r="E582" s="35"/>
      <c r="F582" s="25"/>
      <c r="T582" s="26"/>
      <c r="U582" s="26"/>
    </row>
    <row r="583" spans="1:21" s="29" customFormat="1">
      <c r="A583" s="25"/>
      <c r="B583" s="25"/>
      <c r="C583" s="25"/>
      <c r="D583" s="25"/>
      <c r="E583" s="35"/>
      <c r="F583" s="25"/>
      <c r="T583" s="26"/>
      <c r="U583" s="26"/>
    </row>
    <row r="584" spans="1:21" s="29" customFormat="1">
      <c r="A584" s="25"/>
      <c r="B584" s="25"/>
      <c r="C584" s="25"/>
      <c r="D584" s="25"/>
      <c r="E584" s="35"/>
      <c r="F584" s="25"/>
      <c r="T584" s="26"/>
      <c r="U584" s="26"/>
    </row>
    <row r="585" spans="1:21" s="29" customFormat="1">
      <c r="A585" s="25"/>
      <c r="B585" s="25"/>
      <c r="C585" s="25"/>
      <c r="D585" s="25"/>
      <c r="E585" s="35"/>
      <c r="F585" s="25"/>
      <c r="T585" s="26"/>
      <c r="U585" s="26"/>
    </row>
    <row r="586" spans="1:21" s="29" customFormat="1">
      <c r="A586" s="25"/>
      <c r="B586" s="25"/>
      <c r="C586" s="25"/>
      <c r="D586" s="25"/>
      <c r="E586" s="35"/>
      <c r="F586" s="25"/>
      <c r="T586" s="26"/>
      <c r="U586" s="26"/>
    </row>
    <row r="587" spans="1:21" s="29" customFormat="1">
      <c r="A587" s="25"/>
      <c r="B587" s="25"/>
      <c r="C587" s="25"/>
      <c r="D587" s="25"/>
      <c r="E587" s="35"/>
      <c r="F587" s="25"/>
      <c r="T587" s="26"/>
      <c r="U587" s="26"/>
    </row>
    <row r="588" spans="1:21" s="29" customFormat="1">
      <c r="A588" s="25"/>
      <c r="B588" s="25"/>
      <c r="C588" s="25"/>
      <c r="D588" s="25"/>
      <c r="E588" s="35"/>
      <c r="F588" s="25"/>
      <c r="T588" s="26"/>
      <c r="U588" s="26"/>
    </row>
    <row r="589" spans="1:21" s="29" customFormat="1">
      <c r="A589" s="25"/>
      <c r="B589" s="25"/>
      <c r="C589" s="25"/>
      <c r="D589" s="25"/>
      <c r="E589" s="35"/>
      <c r="F589" s="25"/>
      <c r="T589" s="26"/>
      <c r="U589" s="26"/>
    </row>
    <row r="590" spans="1:21" s="29" customFormat="1">
      <c r="A590" s="25"/>
      <c r="B590" s="25"/>
      <c r="C590" s="25"/>
      <c r="D590" s="25"/>
      <c r="E590" s="35"/>
      <c r="F590" s="25"/>
      <c r="T590" s="26"/>
      <c r="U590" s="26"/>
    </row>
  </sheetData>
  <sheetProtection autoFilter="0"/>
  <autoFilter ref="A4:S28"/>
  <mergeCells count="1">
    <mergeCell ref="O25:S25"/>
  </mergeCells>
  <conditionalFormatting sqref="G5:N22">
    <cfRule type="cellIs" dxfId="0" priority="1" operator="equal">
      <formula>"Y"</formula>
    </cfRule>
  </conditionalFormatting>
  <pageMargins left="0.25" right="0" top="0.25" bottom="0.25" header="0" footer="0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1505"/>
  <sheetViews>
    <sheetView tabSelected="1" zoomScaleNormal="100" workbookViewId="0">
      <selection activeCell="C5" sqref="C5"/>
    </sheetView>
  </sheetViews>
  <sheetFormatPr defaultColWidth="9" defaultRowHeight="15"/>
  <cols>
    <col min="1" max="1" width="5.42578125" style="60" customWidth="1"/>
    <col min="2" max="2" width="14.85546875" style="60" customWidth="1"/>
    <col min="3" max="3" width="17.85546875" style="60" customWidth="1"/>
    <col min="4" max="4" width="5.7109375" style="60" customWidth="1"/>
    <col min="5" max="5" width="11.42578125" style="60" customWidth="1"/>
    <col min="6" max="6" width="21.28515625" style="60" hidden="1" customWidth="1"/>
    <col min="7" max="7" width="8.140625" style="60" hidden="1" customWidth="1"/>
    <col min="8" max="8" width="12.85546875" style="60" hidden="1" customWidth="1"/>
    <col min="9" max="9" width="21.85546875" style="63" customWidth="1"/>
    <col min="10" max="10" width="6" style="60" customWidth="1"/>
    <col min="11" max="11" width="12.7109375" style="64" hidden="1" customWidth="1"/>
    <col min="12" max="12" width="14.28515625" style="64" hidden="1" customWidth="1"/>
    <col min="13" max="13" width="13.140625" style="64" hidden="1" customWidth="1"/>
    <col min="14" max="21" width="5.5703125" style="64" customWidth="1"/>
    <col min="22" max="24" width="5.5703125" style="64" hidden="1" customWidth="1"/>
    <col min="25" max="28" width="5.5703125" style="64" customWidth="1"/>
    <col min="29" max="29" width="5.5703125" style="62" customWidth="1"/>
    <col min="30" max="30" width="9" style="60" hidden="1" customWidth="1"/>
    <col min="31" max="38" width="4.5703125" style="60" hidden="1" customWidth="1"/>
    <col min="39" max="39" width="19.7109375" style="60" hidden="1" customWidth="1"/>
    <col min="40" max="41" width="9" style="60" hidden="1" customWidth="1"/>
    <col min="42" max="42" width="10.140625" style="60" customWidth="1"/>
    <col min="43" max="52" width="9" style="60" customWidth="1"/>
    <col min="53" max="16384" width="9" style="60"/>
  </cols>
  <sheetData>
    <row r="1" spans="1:42" s="67" customFormat="1" ht="15.75">
      <c r="A1" s="72" t="s">
        <v>2646</v>
      </c>
      <c r="B1" s="72"/>
      <c r="C1" s="72"/>
      <c r="D1" s="72"/>
      <c r="E1" s="72"/>
      <c r="F1" s="72"/>
      <c r="G1" s="72"/>
    </row>
    <row r="2" spans="1:42" s="67" customFormat="1" ht="0.95" customHeight="1">
      <c r="A2" s="73"/>
      <c r="B2" s="73"/>
      <c r="C2" s="73"/>
      <c r="D2" s="73"/>
      <c r="E2" s="73"/>
      <c r="F2" s="73"/>
      <c r="G2" s="73"/>
    </row>
    <row r="3" spans="1:42" s="67" customFormat="1" ht="15.75">
      <c r="A3" s="73" t="s">
        <v>2647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2" s="67" customFormat="1" ht="15.75">
      <c r="A4" s="73" t="s">
        <v>2648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</row>
    <row r="6" spans="1:42" s="57" customFormat="1" ht="42.75">
      <c r="A6" s="49" t="s">
        <v>969</v>
      </c>
      <c r="B6" s="50" t="s">
        <v>1134</v>
      </c>
      <c r="C6" s="50" t="s">
        <v>5</v>
      </c>
      <c r="D6" s="50" t="s">
        <v>1135</v>
      </c>
      <c r="E6" s="51" t="s">
        <v>1289</v>
      </c>
      <c r="F6" s="50" t="s">
        <v>1136</v>
      </c>
      <c r="G6" s="51" t="s">
        <v>1158</v>
      </c>
      <c r="H6" s="50" t="s">
        <v>1137</v>
      </c>
      <c r="I6" s="52" t="s">
        <v>6</v>
      </c>
      <c r="J6" s="50" t="s">
        <v>1138</v>
      </c>
      <c r="K6" s="53" t="s">
        <v>1139</v>
      </c>
      <c r="L6" s="53" t="s">
        <v>1140</v>
      </c>
      <c r="M6" s="53" t="s">
        <v>1141</v>
      </c>
      <c r="N6" s="53" t="s">
        <v>1142</v>
      </c>
      <c r="O6" s="53" t="s">
        <v>1143</v>
      </c>
      <c r="P6" s="53" t="s">
        <v>1144</v>
      </c>
      <c r="Q6" s="53" t="s">
        <v>1145</v>
      </c>
      <c r="R6" s="53" t="s">
        <v>1146</v>
      </c>
      <c r="S6" s="53" t="s">
        <v>1147</v>
      </c>
      <c r="T6" s="53" t="s">
        <v>1148</v>
      </c>
      <c r="U6" s="53" t="s">
        <v>1149</v>
      </c>
      <c r="V6" s="54" t="s">
        <v>1150</v>
      </c>
      <c r="W6" s="54" t="s">
        <v>1151</v>
      </c>
      <c r="X6" s="54" t="s">
        <v>1152</v>
      </c>
      <c r="Y6" s="54" t="s">
        <v>1153</v>
      </c>
      <c r="Z6" s="54" t="s">
        <v>1154</v>
      </c>
      <c r="AA6" s="54" t="s">
        <v>1155</v>
      </c>
      <c r="AB6" s="54" t="s">
        <v>1156</v>
      </c>
      <c r="AC6" s="54" t="s">
        <v>1157</v>
      </c>
      <c r="AD6" s="55"/>
      <c r="AE6" s="55"/>
      <c r="AF6" s="55"/>
      <c r="AG6" s="55"/>
      <c r="AH6" s="55"/>
      <c r="AI6" s="55"/>
      <c r="AJ6" s="55"/>
      <c r="AK6" s="55"/>
      <c r="AL6" s="55"/>
      <c r="AM6" s="56" t="s">
        <v>1305</v>
      </c>
      <c r="AN6" s="55" t="s">
        <v>1308</v>
      </c>
      <c r="AO6" s="56" t="s">
        <v>1322</v>
      </c>
      <c r="AP6" s="65" t="s">
        <v>1312</v>
      </c>
    </row>
    <row r="7" spans="1:42" ht="20.100000000000001" customHeight="1">
      <c r="A7" s="58">
        <f>SUBTOTAL(3,$C$7:C7)</f>
        <v>1</v>
      </c>
      <c r="B7" s="46" t="s">
        <v>1328</v>
      </c>
      <c r="C7" s="46" t="s">
        <v>1690</v>
      </c>
      <c r="D7" s="46">
        <v>1</v>
      </c>
      <c r="E7" s="46" t="s">
        <v>1691</v>
      </c>
      <c r="F7" s="46" t="s">
        <v>1683</v>
      </c>
      <c r="G7" s="46" t="s">
        <v>2192</v>
      </c>
      <c r="H7" s="46" t="s">
        <v>1267</v>
      </c>
      <c r="I7" s="47" t="s">
        <v>2193</v>
      </c>
      <c r="J7" s="46" t="s">
        <v>2208</v>
      </c>
      <c r="K7" s="46" t="s">
        <v>2228</v>
      </c>
      <c r="L7" s="46" t="s">
        <v>1269</v>
      </c>
      <c r="M7" s="46" t="s">
        <v>2297</v>
      </c>
      <c r="N7" s="46" t="s">
        <v>1270</v>
      </c>
      <c r="O7" s="46" t="s">
        <v>2643</v>
      </c>
      <c r="P7" s="46" t="s">
        <v>1270</v>
      </c>
      <c r="Q7" s="46" t="s">
        <v>2642</v>
      </c>
      <c r="R7" s="46" t="s">
        <v>1270</v>
      </c>
      <c r="S7" s="46" t="s">
        <v>2642</v>
      </c>
      <c r="T7" s="46" t="s">
        <v>1270</v>
      </c>
      <c r="U7" s="46" t="s">
        <v>2642</v>
      </c>
      <c r="V7" s="46">
        <v>5.9</v>
      </c>
      <c r="W7" s="46">
        <v>5.6</v>
      </c>
      <c r="X7" s="46">
        <v>5.9</v>
      </c>
      <c r="Y7" s="46">
        <v>5.8</v>
      </c>
      <c r="Z7" s="46">
        <v>4</v>
      </c>
      <c r="AA7" s="46">
        <v>5.2</v>
      </c>
      <c r="AB7" s="46">
        <v>5.4</v>
      </c>
      <c r="AC7" s="46" t="s">
        <v>2645</v>
      </c>
      <c r="AD7" s="59">
        <v>1</v>
      </c>
      <c r="AE7" s="59" t="str">
        <f t="shared" ref="AE7:AE70" si="0">O7&amp;"-"&amp;N7</f>
        <v>K-TB</v>
      </c>
      <c r="AF7" s="59">
        <f>VLOOKUP(AE7,'Danh muc'!$A:$B,2,0)</f>
        <v>6</v>
      </c>
      <c r="AG7" s="59" t="str">
        <f t="shared" ref="AG7:AG70" si="1">Q7&amp;"-"&amp;P7</f>
        <v>T-TB</v>
      </c>
      <c r="AH7" s="59">
        <f>VLOOKUP(AG7,'Danh muc'!$A:$B,2,0)</f>
        <v>7</v>
      </c>
      <c r="AI7" s="59" t="str">
        <f t="shared" ref="AI7:AI70" si="2">S7&amp;"-"&amp;R7</f>
        <v>T-TB</v>
      </c>
      <c r="AJ7" s="59">
        <f>VLOOKUP(AI7,'Danh muc'!$A:$B,2,0)</f>
        <v>7</v>
      </c>
      <c r="AK7" s="59" t="str">
        <f t="shared" ref="AK7:AK70" si="3">U7&amp;"-"&amp;T7</f>
        <v>T-TB</v>
      </c>
      <c r="AL7" s="59">
        <f>VLOOKUP(AK7,'Danh muc'!$A:$B,2,0)</f>
        <v>7</v>
      </c>
      <c r="AM7" s="59" t="e">
        <f>VLOOKUP(B:B,#REF!,4,0)</f>
        <v>#REF!</v>
      </c>
      <c r="AN7" s="59" t="str">
        <f t="shared" ref="AN7:AN70" si="4">RIGHT(C7,LEN(C7)-FIND("@",SUBSTITUTE(C7," ","@",LEN(C7)-LEN(SUBSTITUTE(C7," ","")))))</f>
        <v>Niê</v>
      </c>
      <c r="AO7" s="59">
        <f t="shared" ref="AO7:AO70" si="5">Z7+AA7</f>
        <v>9.1999999999999993</v>
      </c>
      <c r="AP7" s="69" t="s">
        <v>2649</v>
      </c>
    </row>
    <row r="8" spans="1:42" ht="20.100000000000001" customHeight="1">
      <c r="A8" s="58">
        <f>SUBTOTAL(3,$C$7:C8)</f>
        <v>2</v>
      </c>
      <c r="B8" s="46" t="s">
        <v>1329</v>
      </c>
      <c r="C8" s="46" t="s">
        <v>1692</v>
      </c>
      <c r="D8" s="46">
        <v>1</v>
      </c>
      <c r="E8" s="46" t="s">
        <v>1693</v>
      </c>
      <c r="F8" s="46" t="s">
        <v>1683</v>
      </c>
      <c r="G8" s="46" t="s">
        <v>2192</v>
      </c>
      <c r="H8" s="46" t="s">
        <v>1267</v>
      </c>
      <c r="I8" s="47" t="s">
        <v>2193</v>
      </c>
      <c r="J8" s="46" t="s">
        <v>1269</v>
      </c>
      <c r="K8" s="46" t="s">
        <v>2228</v>
      </c>
      <c r="L8" s="46" t="s">
        <v>1269</v>
      </c>
      <c r="M8" s="46" t="s">
        <v>2298</v>
      </c>
      <c r="N8" s="46" t="s">
        <v>1270</v>
      </c>
      <c r="O8" s="46" t="s">
        <v>2642</v>
      </c>
      <c r="P8" s="46" t="s">
        <v>1270</v>
      </c>
      <c r="Q8" s="46" t="s">
        <v>2642</v>
      </c>
      <c r="R8" s="46" t="s">
        <v>1270</v>
      </c>
      <c r="S8" s="46" t="s">
        <v>2642</v>
      </c>
      <c r="T8" s="46" t="s">
        <v>1270</v>
      </c>
      <c r="U8" s="46" t="s">
        <v>2643</v>
      </c>
      <c r="V8" s="46">
        <v>5.0999999999999996</v>
      </c>
      <c r="W8" s="46">
        <v>5.4</v>
      </c>
      <c r="X8" s="46">
        <v>6</v>
      </c>
      <c r="Y8" s="46">
        <v>5.7</v>
      </c>
      <c r="Z8" s="46">
        <v>6.2</v>
      </c>
      <c r="AA8" s="46">
        <v>4.9000000000000004</v>
      </c>
      <c r="AB8" s="46">
        <v>5.3</v>
      </c>
      <c r="AC8" s="46" t="s">
        <v>2645</v>
      </c>
      <c r="AD8" s="59">
        <v>1</v>
      </c>
      <c r="AE8" s="59" t="str">
        <f t="shared" si="0"/>
        <v>T-TB</v>
      </c>
      <c r="AF8" s="59">
        <f>VLOOKUP(AE8,'Danh muc'!$A:$B,2,0)</f>
        <v>7</v>
      </c>
      <c r="AG8" s="59" t="str">
        <f t="shared" si="1"/>
        <v>T-TB</v>
      </c>
      <c r="AH8" s="59">
        <f>VLOOKUP(AG8,'Danh muc'!$A:$B,2,0)</f>
        <v>7</v>
      </c>
      <c r="AI8" s="59" t="str">
        <f t="shared" si="2"/>
        <v>T-TB</v>
      </c>
      <c r="AJ8" s="59">
        <f>VLOOKUP(AI8,'Danh muc'!$A:$B,2,0)</f>
        <v>7</v>
      </c>
      <c r="AK8" s="59" t="str">
        <f t="shared" si="3"/>
        <v>K-TB</v>
      </c>
      <c r="AL8" s="59">
        <f>VLOOKUP(AK8,'Danh muc'!$A:$B,2,0)</f>
        <v>6</v>
      </c>
      <c r="AM8" s="59" t="e">
        <f>VLOOKUP(B:B,#REF!,4,0)</f>
        <v>#REF!</v>
      </c>
      <c r="AN8" s="59" t="str">
        <f t="shared" si="4"/>
        <v>Niê</v>
      </c>
      <c r="AO8" s="59">
        <f t="shared" si="5"/>
        <v>11.100000000000001</v>
      </c>
      <c r="AP8" s="70"/>
    </row>
    <row r="9" spans="1:42" ht="20.100000000000001" customHeight="1">
      <c r="A9" s="58">
        <f>SUBTOTAL(3,$C$7:C9)</f>
        <v>3</v>
      </c>
      <c r="B9" s="46" t="s">
        <v>1330</v>
      </c>
      <c r="C9" s="46" t="s">
        <v>1694</v>
      </c>
      <c r="D9" s="46">
        <v>1</v>
      </c>
      <c r="E9" s="46" t="s">
        <v>1695</v>
      </c>
      <c r="F9" s="46" t="s">
        <v>1683</v>
      </c>
      <c r="G9" s="46" t="s">
        <v>2192</v>
      </c>
      <c r="H9" s="46" t="s">
        <v>1267</v>
      </c>
      <c r="I9" s="47" t="s">
        <v>2193</v>
      </c>
      <c r="J9" s="46" t="s">
        <v>2208</v>
      </c>
      <c r="K9" s="46" t="s">
        <v>2228</v>
      </c>
      <c r="L9" s="46" t="s">
        <v>2230</v>
      </c>
      <c r="M9" s="46" t="s">
        <v>2299</v>
      </c>
      <c r="N9" s="46" t="s">
        <v>1270</v>
      </c>
      <c r="O9" s="46" t="s">
        <v>2642</v>
      </c>
      <c r="P9" s="46" t="s">
        <v>1270</v>
      </c>
      <c r="Q9" s="46" t="s">
        <v>2643</v>
      </c>
      <c r="R9" s="46" t="s">
        <v>1270</v>
      </c>
      <c r="S9" s="46" t="s">
        <v>2643</v>
      </c>
      <c r="T9" s="46" t="s">
        <v>1270</v>
      </c>
      <c r="U9" s="46" t="s">
        <v>2642</v>
      </c>
      <c r="V9" s="46">
        <v>5.8</v>
      </c>
      <c r="W9" s="46">
        <v>6.1</v>
      </c>
      <c r="X9" s="46">
        <v>5.6</v>
      </c>
      <c r="Y9" s="46">
        <v>5.9</v>
      </c>
      <c r="Z9" s="46">
        <v>5.3</v>
      </c>
      <c r="AA9" s="46">
        <v>5.9</v>
      </c>
      <c r="AB9" s="46">
        <v>5.7</v>
      </c>
      <c r="AC9" s="46" t="s">
        <v>2645</v>
      </c>
      <c r="AD9" s="59">
        <v>1</v>
      </c>
      <c r="AE9" s="59" t="str">
        <f t="shared" si="0"/>
        <v>T-TB</v>
      </c>
      <c r="AF9" s="59">
        <f>VLOOKUP(AE9,'Danh muc'!$A:$B,2,0)</f>
        <v>7</v>
      </c>
      <c r="AG9" s="59" t="str">
        <f t="shared" si="1"/>
        <v>K-TB</v>
      </c>
      <c r="AH9" s="59">
        <f>VLOOKUP(AG9,'Danh muc'!$A:$B,2,0)</f>
        <v>6</v>
      </c>
      <c r="AI9" s="59" t="str">
        <f t="shared" si="2"/>
        <v>K-TB</v>
      </c>
      <c r="AJ9" s="59">
        <f>VLOOKUP(AI9,'Danh muc'!$A:$B,2,0)</f>
        <v>6</v>
      </c>
      <c r="AK9" s="59" t="str">
        <f t="shared" si="3"/>
        <v>T-TB</v>
      </c>
      <c r="AL9" s="59">
        <f>VLOOKUP(AK9,'Danh muc'!$A:$B,2,0)</f>
        <v>7</v>
      </c>
      <c r="AM9" s="59" t="e">
        <f>VLOOKUP(B:B,#REF!,4,0)</f>
        <v>#REF!</v>
      </c>
      <c r="AN9" s="59" t="str">
        <f t="shared" si="4"/>
        <v>Ayun</v>
      </c>
      <c r="AO9" s="59">
        <f t="shared" si="5"/>
        <v>11.2</v>
      </c>
      <c r="AP9" s="70"/>
    </row>
    <row r="10" spans="1:42" ht="20.100000000000001" customHeight="1">
      <c r="A10" s="58">
        <f>SUBTOTAL(3,$C$7:C10)</f>
        <v>4</v>
      </c>
      <c r="B10" s="46" t="s">
        <v>1331</v>
      </c>
      <c r="C10" s="46" t="s">
        <v>1696</v>
      </c>
      <c r="D10" s="46">
        <v>1</v>
      </c>
      <c r="E10" s="46" t="s">
        <v>1697</v>
      </c>
      <c r="F10" s="46" t="s">
        <v>1683</v>
      </c>
      <c r="G10" s="46" t="s">
        <v>2192</v>
      </c>
      <c r="H10" s="46" t="s">
        <v>1267</v>
      </c>
      <c r="I10" s="47" t="s">
        <v>2193</v>
      </c>
      <c r="J10" s="46" t="s">
        <v>2208</v>
      </c>
      <c r="K10" s="46" t="s">
        <v>2228</v>
      </c>
      <c r="L10" s="46" t="s">
        <v>1269</v>
      </c>
      <c r="M10" s="46" t="s">
        <v>2295</v>
      </c>
      <c r="N10" s="46" t="s">
        <v>1270</v>
      </c>
      <c r="O10" s="46" t="s">
        <v>2643</v>
      </c>
      <c r="P10" s="46" t="s">
        <v>1270</v>
      </c>
      <c r="Q10" s="46" t="s">
        <v>2643</v>
      </c>
      <c r="R10" s="46" t="s">
        <v>1270</v>
      </c>
      <c r="S10" s="46" t="s">
        <v>1270</v>
      </c>
      <c r="T10" s="46" t="s">
        <v>1270</v>
      </c>
      <c r="U10" s="46" t="s">
        <v>2643</v>
      </c>
      <c r="V10" s="46">
        <v>5.0999999999999996</v>
      </c>
      <c r="W10" s="46">
        <v>5</v>
      </c>
      <c r="X10" s="46">
        <v>5.0999999999999996</v>
      </c>
      <c r="Y10" s="46">
        <v>5.5</v>
      </c>
      <c r="Z10" s="46">
        <v>4.7</v>
      </c>
      <c r="AA10" s="46">
        <v>5</v>
      </c>
      <c r="AB10" s="46">
        <v>5.7</v>
      </c>
      <c r="AC10" s="46" t="s">
        <v>2645</v>
      </c>
      <c r="AD10" s="59">
        <v>1</v>
      </c>
      <c r="AE10" s="59" t="str">
        <f t="shared" si="0"/>
        <v>K-TB</v>
      </c>
      <c r="AF10" s="59">
        <f>VLOOKUP(AE10,'Danh muc'!$A:$B,2,0)</f>
        <v>6</v>
      </c>
      <c r="AG10" s="59" t="str">
        <f t="shared" si="1"/>
        <v>K-TB</v>
      </c>
      <c r="AH10" s="59">
        <f>VLOOKUP(AG10,'Danh muc'!$A:$B,2,0)</f>
        <v>6</v>
      </c>
      <c r="AI10" s="59" t="str">
        <f t="shared" si="2"/>
        <v>TB-TB</v>
      </c>
      <c r="AJ10" s="59">
        <f>VLOOKUP(AI10,'Danh muc'!$A:$B,2,0)</f>
        <v>5</v>
      </c>
      <c r="AK10" s="59" t="str">
        <f t="shared" si="3"/>
        <v>K-TB</v>
      </c>
      <c r="AL10" s="59">
        <f>VLOOKUP(AK10,'Danh muc'!$A:$B,2,0)</f>
        <v>6</v>
      </c>
      <c r="AM10" s="59" t="e">
        <f>VLOOKUP(B:B,#REF!,4,0)</f>
        <v>#REF!</v>
      </c>
      <c r="AN10" s="59" t="str">
        <f t="shared" si="4"/>
        <v>Mlô</v>
      </c>
      <c r="AO10" s="59">
        <f t="shared" si="5"/>
        <v>9.6999999999999993</v>
      </c>
      <c r="AP10" s="70"/>
    </row>
    <row r="11" spans="1:42" ht="20.100000000000001" customHeight="1">
      <c r="A11" s="58">
        <f>SUBTOTAL(3,$C$7:C11)</f>
        <v>5</v>
      </c>
      <c r="B11" s="46" t="s">
        <v>1348</v>
      </c>
      <c r="C11" s="46" t="s">
        <v>1718</v>
      </c>
      <c r="D11" s="46">
        <v>0</v>
      </c>
      <c r="E11" s="46" t="s">
        <v>1719</v>
      </c>
      <c r="F11" s="46" t="s">
        <v>1683</v>
      </c>
      <c r="G11" s="46" t="s">
        <v>1268</v>
      </c>
      <c r="H11" s="46" t="s">
        <v>1267</v>
      </c>
      <c r="I11" s="47" t="s">
        <v>2193</v>
      </c>
      <c r="J11" s="46" t="s">
        <v>2211</v>
      </c>
      <c r="K11" s="46" t="s">
        <v>2228</v>
      </c>
      <c r="L11" s="46" t="s">
        <v>2242</v>
      </c>
      <c r="M11" s="46" t="s">
        <v>2316</v>
      </c>
      <c r="N11" s="46" t="s">
        <v>1270</v>
      </c>
      <c r="O11" s="46" t="s">
        <v>2642</v>
      </c>
      <c r="P11" s="46" t="s">
        <v>1270</v>
      </c>
      <c r="Q11" s="46" t="s">
        <v>2642</v>
      </c>
      <c r="R11" s="46" t="s">
        <v>1270</v>
      </c>
      <c r="S11" s="46" t="s">
        <v>2642</v>
      </c>
      <c r="T11" s="46" t="s">
        <v>1270</v>
      </c>
      <c r="U11" s="46" t="s">
        <v>2642</v>
      </c>
      <c r="V11" s="46">
        <v>6.4</v>
      </c>
      <c r="W11" s="46">
        <v>5.9</v>
      </c>
      <c r="X11" s="46">
        <v>6.4</v>
      </c>
      <c r="Y11" s="46">
        <v>6.5</v>
      </c>
      <c r="Z11" s="46">
        <v>5.6</v>
      </c>
      <c r="AA11" s="46">
        <v>5.5</v>
      </c>
      <c r="AB11" s="46">
        <v>5.8</v>
      </c>
      <c r="AC11" s="46" t="s">
        <v>2645</v>
      </c>
      <c r="AD11" s="59">
        <v>1</v>
      </c>
      <c r="AE11" s="59" t="str">
        <f t="shared" si="0"/>
        <v>T-TB</v>
      </c>
      <c r="AF11" s="59">
        <f>VLOOKUP(AE11,'Danh muc'!$A:$B,2,0)</f>
        <v>7</v>
      </c>
      <c r="AG11" s="59" t="str">
        <f t="shared" si="1"/>
        <v>T-TB</v>
      </c>
      <c r="AH11" s="59">
        <f>VLOOKUP(AG11,'Danh muc'!$A:$B,2,0)</f>
        <v>7</v>
      </c>
      <c r="AI11" s="59" t="str">
        <f t="shared" si="2"/>
        <v>T-TB</v>
      </c>
      <c r="AJ11" s="59">
        <f>VLOOKUP(AI11,'Danh muc'!$A:$B,2,0)</f>
        <v>7</v>
      </c>
      <c r="AK11" s="59" t="str">
        <f t="shared" si="3"/>
        <v>T-TB</v>
      </c>
      <c r="AL11" s="59">
        <f>VLOOKUP(AK11,'Danh muc'!$A:$B,2,0)</f>
        <v>7</v>
      </c>
      <c r="AM11" s="59" t="e">
        <f>VLOOKUP(B:B,#REF!,4,0)</f>
        <v>#REF!</v>
      </c>
      <c r="AN11" s="59" t="str">
        <f t="shared" si="4"/>
        <v>Ayŭn</v>
      </c>
      <c r="AO11" s="59">
        <f t="shared" si="5"/>
        <v>11.1</v>
      </c>
      <c r="AP11" s="70"/>
    </row>
    <row r="12" spans="1:42" ht="20.100000000000001" customHeight="1">
      <c r="A12" s="58">
        <f>SUBTOTAL(3,$C$7:C12)</f>
        <v>6</v>
      </c>
      <c r="B12" s="46" t="s">
        <v>1350</v>
      </c>
      <c r="C12" s="46" t="s">
        <v>1722</v>
      </c>
      <c r="D12" s="46">
        <v>1</v>
      </c>
      <c r="E12" s="46" t="s">
        <v>1723</v>
      </c>
      <c r="F12" s="46" t="s">
        <v>1683</v>
      </c>
      <c r="G12" s="46" t="s">
        <v>1268</v>
      </c>
      <c r="H12" s="46" t="s">
        <v>1267</v>
      </c>
      <c r="I12" s="47" t="s">
        <v>2193</v>
      </c>
      <c r="J12" s="46" t="s">
        <v>2212</v>
      </c>
      <c r="K12" s="46" t="s">
        <v>2228</v>
      </c>
      <c r="L12" s="46" t="s">
        <v>2230</v>
      </c>
      <c r="M12" s="46" t="s">
        <v>2318</v>
      </c>
      <c r="N12" s="46" t="s">
        <v>1270</v>
      </c>
      <c r="O12" s="46" t="s">
        <v>2643</v>
      </c>
      <c r="P12" s="46" t="s">
        <v>1270</v>
      </c>
      <c r="Q12" s="46" t="s">
        <v>2643</v>
      </c>
      <c r="R12" s="46" t="s">
        <v>1270</v>
      </c>
      <c r="S12" s="46" t="s">
        <v>2643</v>
      </c>
      <c r="T12" s="46" t="s">
        <v>1270</v>
      </c>
      <c r="U12" s="46" t="s">
        <v>2643</v>
      </c>
      <c r="V12" s="46">
        <v>5.0999999999999996</v>
      </c>
      <c r="W12" s="46">
        <v>5.0999999999999996</v>
      </c>
      <c r="X12" s="46">
        <v>5.9</v>
      </c>
      <c r="Y12" s="46">
        <v>6.1</v>
      </c>
      <c r="Z12" s="46">
        <v>5</v>
      </c>
      <c r="AA12" s="46">
        <v>5.6</v>
      </c>
      <c r="AB12" s="46">
        <v>4.8</v>
      </c>
      <c r="AC12" s="46" t="s">
        <v>2645</v>
      </c>
      <c r="AD12" s="59">
        <v>1</v>
      </c>
      <c r="AE12" s="59" t="str">
        <f t="shared" si="0"/>
        <v>K-TB</v>
      </c>
      <c r="AF12" s="59">
        <f>VLOOKUP(AE12,'Danh muc'!$A:$B,2,0)</f>
        <v>6</v>
      </c>
      <c r="AG12" s="59" t="str">
        <f t="shared" si="1"/>
        <v>K-TB</v>
      </c>
      <c r="AH12" s="59">
        <f>VLOOKUP(AG12,'Danh muc'!$A:$B,2,0)</f>
        <v>6</v>
      </c>
      <c r="AI12" s="59" t="str">
        <f t="shared" si="2"/>
        <v>K-TB</v>
      </c>
      <c r="AJ12" s="59">
        <f>VLOOKUP(AI12,'Danh muc'!$A:$B,2,0)</f>
        <v>6</v>
      </c>
      <c r="AK12" s="59" t="str">
        <f t="shared" si="3"/>
        <v>K-TB</v>
      </c>
      <c r="AL12" s="59">
        <f>VLOOKUP(AK12,'Danh muc'!$A:$B,2,0)</f>
        <v>6</v>
      </c>
      <c r="AM12" s="59" t="e">
        <f>VLOOKUP(B:B,#REF!,4,0)</f>
        <v>#REF!</v>
      </c>
      <c r="AN12" s="59" t="str">
        <f t="shared" si="4"/>
        <v>Mlô</v>
      </c>
      <c r="AO12" s="59">
        <f t="shared" si="5"/>
        <v>10.6</v>
      </c>
      <c r="AP12" s="70"/>
    </row>
    <row r="13" spans="1:42" ht="20.100000000000001" customHeight="1">
      <c r="A13" s="58">
        <f>SUBTOTAL(3,$C$7:C13)</f>
        <v>7</v>
      </c>
      <c r="B13" s="46" t="s">
        <v>1353</v>
      </c>
      <c r="C13" s="46" t="s">
        <v>1727</v>
      </c>
      <c r="D13" s="46">
        <v>1</v>
      </c>
      <c r="E13" s="46" t="s">
        <v>1253</v>
      </c>
      <c r="F13" s="46" t="s">
        <v>1683</v>
      </c>
      <c r="G13" s="46" t="s">
        <v>2192</v>
      </c>
      <c r="H13" s="46" t="s">
        <v>1267</v>
      </c>
      <c r="I13" s="47" t="s">
        <v>2193</v>
      </c>
      <c r="J13" s="46" t="s">
        <v>2213</v>
      </c>
      <c r="K13" s="46" t="s">
        <v>2228</v>
      </c>
      <c r="L13" s="46" t="s">
        <v>1269</v>
      </c>
      <c r="M13" s="46" t="s">
        <v>2321</v>
      </c>
      <c r="N13" s="46" t="s">
        <v>1270</v>
      </c>
      <c r="O13" s="46" t="s">
        <v>2643</v>
      </c>
      <c r="P13" s="46" t="s">
        <v>1270</v>
      </c>
      <c r="Q13" s="46" t="s">
        <v>2643</v>
      </c>
      <c r="R13" s="46" t="s">
        <v>1270</v>
      </c>
      <c r="S13" s="46" t="s">
        <v>2643</v>
      </c>
      <c r="T13" s="46" t="s">
        <v>1270</v>
      </c>
      <c r="U13" s="46" t="s">
        <v>2643</v>
      </c>
      <c r="V13" s="46">
        <v>5</v>
      </c>
      <c r="W13" s="46">
        <v>5.3</v>
      </c>
      <c r="X13" s="46">
        <v>5</v>
      </c>
      <c r="Y13" s="46">
        <v>5.0999999999999996</v>
      </c>
      <c r="Z13" s="46">
        <v>5.0999999999999996</v>
      </c>
      <c r="AA13" s="46">
        <v>4.7</v>
      </c>
      <c r="AB13" s="46">
        <v>3.6</v>
      </c>
      <c r="AC13" s="46" t="s">
        <v>2645</v>
      </c>
      <c r="AD13" s="59">
        <v>1</v>
      </c>
      <c r="AE13" s="59" t="str">
        <f t="shared" si="0"/>
        <v>K-TB</v>
      </c>
      <c r="AF13" s="59">
        <f>VLOOKUP(AE13,'Danh muc'!$A:$B,2,0)</f>
        <v>6</v>
      </c>
      <c r="AG13" s="59" t="str">
        <f t="shared" si="1"/>
        <v>K-TB</v>
      </c>
      <c r="AH13" s="59">
        <f>VLOOKUP(AG13,'Danh muc'!$A:$B,2,0)</f>
        <v>6</v>
      </c>
      <c r="AI13" s="59" t="str">
        <f t="shared" si="2"/>
        <v>K-TB</v>
      </c>
      <c r="AJ13" s="59">
        <f>VLOOKUP(AI13,'Danh muc'!$A:$B,2,0)</f>
        <v>6</v>
      </c>
      <c r="AK13" s="59" t="str">
        <f t="shared" si="3"/>
        <v>K-TB</v>
      </c>
      <c r="AL13" s="59">
        <f>VLOOKUP(AK13,'Danh muc'!$A:$B,2,0)</f>
        <v>6</v>
      </c>
      <c r="AM13" s="59" t="e">
        <f>VLOOKUP(B:B,#REF!,4,0)</f>
        <v>#REF!</v>
      </c>
      <c r="AN13" s="59" t="str">
        <f t="shared" si="4"/>
        <v>Niê</v>
      </c>
      <c r="AO13" s="59">
        <f t="shared" si="5"/>
        <v>9.8000000000000007</v>
      </c>
      <c r="AP13" s="70"/>
    </row>
    <row r="14" spans="1:42" ht="20.100000000000001" customHeight="1">
      <c r="A14" s="58">
        <f>SUBTOTAL(3,$C$7:C14)</f>
        <v>8</v>
      </c>
      <c r="B14" s="46" t="s">
        <v>1354</v>
      </c>
      <c r="C14" s="46" t="s">
        <v>1728</v>
      </c>
      <c r="D14" s="46">
        <v>0</v>
      </c>
      <c r="E14" s="46" t="s">
        <v>1167</v>
      </c>
      <c r="F14" s="46" t="s">
        <v>1683</v>
      </c>
      <c r="G14" s="46" t="s">
        <v>2192</v>
      </c>
      <c r="H14" s="46" t="s">
        <v>1267</v>
      </c>
      <c r="I14" s="47" t="s">
        <v>2193</v>
      </c>
      <c r="J14" s="46" t="s">
        <v>2214</v>
      </c>
      <c r="K14" s="46" t="s">
        <v>2228</v>
      </c>
      <c r="L14" s="46" t="s">
        <v>1269</v>
      </c>
      <c r="M14" s="46" t="s">
        <v>2321</v>
      </c>
      <c r="N14" s="46" t="s">
        <v>1270</v>
      </c>
      <c r="O14" s="46" t="s">
        <v>2642</v>
      </c>
      <c r="P14" s="46" t="s">
        <v>1270</v>
      </c>
      <c r="Q14" s="46" t="s">
        <v>2643</v>
      </c>
      <c r="R14" s="46" t="s">
        <v>1270</v>
      </c>
      <c r="S14" s="46" t="s">
        <v>1270</v>
      </c>
      <c r="T14" s="46" t="s">
        <v>1270</v>
      </c>
      <c r="U14" s="46" t="s">
        <v>2642</v>
      </c>
      <c r="V14" s="46">
        <v>5.3</v>
      </c>
      <c r="W14" s="46">
        <v>5</v>
      </c>
      <c r="X14" s="46">
        <v>6</v>
      </c>
      <c r="Y14" s="46">
        <v>5.5</v>
      </c>
      <c r="Z14" s="46">
        <v>5</v>
      </c>
      <c r="AA14" s="46">
        <v>5.3</v>
      </c>
      <c r="AB14" s="46">
        <v>4.3</v>
      </c>
      <c r="AC14" s="46" t="s">
        <v>2645</v>
      </c>
      <c r="AD14" s="59">
        <v>1</v>
      </c>
      <c r="AE14" s="59" t="str">
        <f t="shared" si="0"/>
        <v>T-TB</v>
      </c>
      <c r="AF14" s="59">
        <f>VLOOKUP(AE14,'Danh muc'!$A:$B,2,0)</f>
        <v>7</v>
      </c>
      <c r="AG14" s="59" t="str">
        <f t="shared" si="1"/>
        <v>K-TB</v>
      </c>
      <c r="AH14" s="59">
        <f>VLOOKUP(AG14,'Danh muc'!$A:$B,2,0)</f>
        <v>6</v>
      </c>
      <c r="AI14" s="59" t="str">
        <f t="shared" si="2"/>
        <v>TB-TB</v>
      </c>
      <c r="AJ14" s="59">
        <f>VLOOKUP(AI14,'Danh muc'!$A:$B,2,0)</f>
        <v>5</v>
      </c>
      <c r="AK14" s="59" t="str">
        <f t="shared" si="3"/>
        <v>T-TB</v>
      </c>
      <c r="AL14" s="59">
        <f>VLOOKUP(AK14,'Danh muc'!$A:$B,2,0)</f>
        <v>7</v>
      </c>
      <c r="AM14" s="59" t="e">
        <f>VLOOKUP(B:B,#REF!,4,0)</f>
        <v>#REF!</v>
      </c>
      <c r="AN14" s="59" t="str">
        <f t="shared" si="4"/>
        <v>Niê</v>
      </c>
      <c r="AO14" s="59">
        <f t="shared" si="5"/>
        <v>10.3</v>
      </c>
      <c r="AP14" s="70"/>
    </row>
    <row r="15" spans="1:42" ht="20.100000000000001" customHeight="1">
      <c r="A15" s="58">
        <f>SUBTOTAL(3,$C$7:C15)</f>
        <v>9</v>
      </c>
      <c r="B15" s="46" t="s">
        <v>1355</v>
      </c>
      <c r="C15" s="46" t="s">
        <v>1729</v>
      </c>
      <c r="D15" s="46">
        <v>0</v>
      </c>
      <c r="E15" s="46" t="s">
        <v>1235</v>
      </c>
      <c r="F15" s="46" t="s">
        <v>1683</v>
      </c>
      <c r="G15" s="46" t="s">
        <v>2192</v>
      </c>
      <c r="H15" s="46" t="s">
        <v>1267</v>
      </c>
      <c r="I15" s="47" t="s">
        <v>2193</v>
      </c>
      <c r="J15" s="46" t="s">
        <v>2210</v>
      </c>
      <c r="K15" s="46" t="s">
        <v>2228</v>
      </c>
      <c r="L15" s="46" t="s">
        <v>1269</v>
      </c>
      <c r="M15" s="46" t="s">
        <v>2322</v>
      </c>
      <c r="N15" s="46" t="s">
        <v>1270</v>
      </c>
      <c r="O15" s="46" t="s">
        <v>2643</v>
      </c>
      <c r="P15" s="46" t="s">
        <v>1270</v>
      </c>
      <c r="Q15" s="46" t="s">
        <v>2643</v>
      </c>
      <c r="R15" s="46" t="s">
        <v>1270</v>
      </c>
      <c r="S15" s="46" t="s">
        <v>2642</v>
      </c>
      <c r="T15" s="46" t="s">
        <v>1270</v>
      </c>
      <c r="U15" s="46" t="s">
        <v>2642</v>
      </c>
      <c r="V15" s="46">
        <v>5.6</v>
      </c>
      <c r="W15" s="46">
        <v>5.5</v>
      </c>
      <c r="X15" s="46">
        <v>5.9</v>
      </c>
      <c r="Y15" s="46">
        <v>5.9</v>
      </c>
      <c r="Z15" s="46">
        <v>4.7</v>
      </c>
      <c r="AA15" s="46">
        <v>5.8</v>
      </c>
      <c r="AB15" s="46">
        <v>5.9</v>
      </c>
      <c r="AC15" s="46" t="s">
        <v>2645</v>
      </c>
      <c r="AD15" s="59">
        <v>1</v>
      </c>
      <c r="AE15" s="59" t="str">
        <f t="shared" si="0"/>
        <v>K-TB</v>
      </c>
      <c r="AF15" s="59">
        <f>VLOOKUP(AE15,'Danh muc'!$A:$B,2,0)</f>
        <v>6</v>
      </c>
      <c r="AG15" s="59" t="str">
        <f t="shared" si="1"/>
        <v>K-TB</v>
      </c>
      <c r="AH15" s="59">
        <f>VLOOKUP(AG15,'Danh muc'!$A:$B,2,0)</f>
        <v>6</v>
      </c>
      <c r="AI15" s="59" t="str">
        <f t="shared" si="2"/>
        <v>T-TB</v>
      </c>
      <c r="AJ15" s="59">
        <f>VLOOKUP(AI15,'Danh muc'!$A:$B,2,0)</f>
        <v>7</v>
      </c>
      <c r="AK15" s="59" t="str">
        <f t="shared" si="3"/>
        <v>T-TB</v>
      </c>
      <c r="AL15" s="59">
        <f>VLOOKUP(AK15,'Danh muc'!$A:$B,2,0)</f>
        <v>7</v>
      </c>
      <c r="AM15" s="59" t="e">
        <f>VLOOKUP(B:B,#REF!,4,0)</f>
        <v>#REF!</v>
      </c>
      <c r="AN15" s="59" t="str">
        <f t="shared" si="4"/>
        <v>Kpă</v>
      </c>
      <c r="AO15" s="59">
        <f t="shared" si="5"/>
        <v>10.5</v>
      </c>
      <c r="AP15" s="70"/>
    </row>
    <row r="16" spans="1:42" ht="20.100000000000001" customHeight="1">
      <c r="A16" s="58">
        <f>SUBTOTAL(3,$C$7:C16)</f>
        <v>10</v>
      </c>
      <c r="B16" s="46" t="s">
        <v>1356</v>
      </c>
      <c r="C16" s="46" t="s">
        <v>1730</v>
      </c>
      <c r="D16" s="46">
        <v>1</v>
      </c>
      <c r="E16" s="46" t="s">
        <v>1731</v>
      </c>
      <c r="F16" s="46" t="s">
        <v>1683</v>
      </c>
      <c r="G16" s="46" t="s">
        <v>2192</v>
      </c>
      <c r="H16" s="46" t="s">
        <v>1267</v>
      </c>
      <c r="I16" s="47" t="s">
        <v>2193</v>
      </c>
      <c r="J16" s="46" t="s">
        <v>2213</v>
      </c>
      <c r="K16" s="46" t="s">
        <v>2228</v>
      </c>
      <c r="L16" s="46" t="s">
        <v>1269</v>
      </c>
      <c r="M16" s="46" t="s">
        <v>2323</v>
      </c>
      <c r="N16" s="46" t="s">
        <v>1270</v>
      </c>
      <c r="O16" s="46" t="s">
        <v>2642</v>
      </c>
      <c r="P16" s="46" t="s">
        <v>1270</v>
      </c>
      <c r="Q16" s="46" t="s">
        <v>2642</v>
      </c>
      <c r="R16" s="46" t="s">
        <v>1270</v>
      </c>
      <c r="S16" s="46" t="s">
        <v>2642</v>
      </c>
      <c r="T16" s="46" t="s">
        <v>1270</v>
      </c>
      <c r="U16" s="46" t="s">
        <v>2643</v>
      </c>
      <c r="V16" s="46">
        <v>6.2</v>
      </c>
      <c r="W16" s="46">
        <v>5.9</v>
      </c>
      <c r="X16" s="46">
        <v>6.5</v>
      </c>
      <c r="Y16" s="46">
        <v>6</v>
      </c>
      <c r="Z16" s="46">
        <v>5.7</v>
      </c>
      <c r="AA16" s="46">
        <v>6.3</v>
      </c>
      <c r="AB16" s="46">
        <v>6.2</v>
      </c>
      <c r="AC16" s="46" t="s">
        <v>2645</v>
      </c>
      <c r="AD16" s="59">
        <v>1</v>
      </c>
      <c r="AE16" s="59" t="str">
        <f t="shared" si="0"/>
        <v>T-TB</v>
      </c>
      <c r="AF16" s="59">
        <f>VLOOKUP(AE16,'Danh muc'!$A:$B,2,0)</f>
        <v>7</v>
      </c>
      <c r="AG16" s="59" t="str">
        <f t="shared" si="1"/>
        <v>T-TB</v>
      </c>
      <c r="AH16" s="59">
        <f>VLOOKUP(AG16,'Danh muc'!$A:$B,2,0)</f>
        <v>7</v>
      </c>
      <c r="AI16" s="59" t="str">
        <f t="shared" si="2"/>
        <v>T-TB</v>
      </c>
      <c r="AJ16" s="59">
        <f>VLOOKUP(AI16,'Danh muc'!$A:$B,2,0)</f>
        <v>7</v>
      </c>
      <c r="AK16" s="59" t="str">
        <f t="shared" si="3"/>
        <v>K-TB</v>
      </c>
      <c r="AL16" s="59">
        <f>VLOOKUP(AK16,'Danh muc'!$A:$B,2,0)</f>
        <v>6</v>
      </c>
      <c r="AM16" s="59" t="e">
        <f>VLOOKUP(B:B,#REF!,4,0)</f>
        <v>#REF!</v>
      </c>
      <c r="AN16" s="59" t="str">
        <f t="shared" si="4"/>
        <v>Nhân</v>
      </c>
      <c r="AO16" s="59">
        <f t="shared" si="5"/>
        <v>12</v>
      </c>
      <c r="AP16" s="70"/>
    </row>
    <row r="17" spans="1:42" ht="20.100000000000001" customHeight="1">
      <c r="A17" s="58">
        <f>SUBTOTAL(3,$C$7:C17)</f>
        <v>11</v>
      </c>
      <c r="B17" s="46" t="s">
        <v>1357</v>
      </c>
      <c r="C17" s="46" t="s">
        <v>1732</v>
      </c>
      <c r="D17" s="46">
        <v>0</v>
      </c>
      <c r="E17" s="46" t="s">
        <v>1237</v>
      </c>
      <c r="F17" s="46" t="s">
        <v>1683</v>
      </c>
      <c r="G17" s="46" t="s">
        <v>2192</v>
      </c>
      <c r="H17" s="46" t="s">
        <v>1267</v>
      </c>
      <c r="I17" s="47" t="s">
        <v>2193</v>
      </c>
      <c r="J17" s="46" t="s">
        <v>2213</v>
      </c>
      <c r="K17" s="46" t="s">
        <v>2228</v>
      </c>
      <c r="L17" s="46" t="s">
        <v>1269</v>
      </c>
      <c r="M17" s="46" t="s">
        <v>2324</v>
      </c>
      <c r="N17" s="46" t="s">
        <v>1270</v>
      </c>
      <c r="O17" s="46" t="s">
        <v>2643</v>
      </c>
      <c r="P17" s="46" t="s">
        <v>1270</v>
      </c>
      <c r="Q17" s="46" t="s">
        <v>2642</v>
      </c>
      <c r="R17" s="46" t="s">
        <v>1270</v>
      </c>
      <c r="S17" s="46" t="s">
        <v>2642</v>
      </c>
      <c r="T17" s="46" t="s">
        <v>1270</v>
      </c>
      <c r="U17" s="46" t="s">
        <v>2643</v>
      </c>
      <c r="V17" s="46">
        <v>5.2</v>
      </c>
      <c r="W17" s="46">
        <v>5.2</v>
      </c>
      <c r="X17" s="46">
        <v>5.5</v>
      </c>
      <c r="Y17" s="46">
        <v>5.5</v>
      </c>
      <c r="Z17" s="46">
        <v>5.6</v>
      </c>
      <c r="AA17" s="46">
        <v>4.5999999999999996</v>
      </c>
      <c r="AB17" s="46">
        <v>4</v>
      </c>
      <c r="AC17" s="46" t="s">
        <v>2645</v>
      </c>
      <c r="AD17" s="59">
        <v>1</v>
      </c>
      <c r="AE17" s="59" t="str">
        <f t="shared" si="0"/>
        <v>K-TB</v>
      </c>
      <c r="AF17" s="59">
        <f>VLOOKUP(AE17,'Danh muc'!$A:$B,2,0)</f>
        <v>6</v>
      </c>
      <c r="AG17" s="59" t="str">
        <f t="shared" si="1"/>
        <v>T-TB</v>
      </c>
      <c r="AH17" s="59">
        <f>VLOOKUP(AG17,'Danh muc'!$A:$B,2,0)</f>
        <v>7</v>
      </c>
      <c r="AI17" s="59" t="str">
        <f t="shared" si="2"/>
        <v>T-TB</v>
      </c>
      <c r="AJ17" s="59">
        <f>VLOOKUP(AI17,'Danh muc'!$A:$B,2,0)</f>
        <v>7</v>
      </c>
      <c r="AK17" s="59" t="str">
        <f t="shared" si="3"/>
        <v>K-TB</v>
      </c>
      <c r="AL17" s="59">
        <f>VLOOKUP(AK17,'Danh muc'!$A:$B,2,0)</f>
        <v>6</v>
      </c>
      <c r="AM17" s="59" t="e">
        <f>VLOOKUP(B:B,#REF!,4,0)</f>
        <v>#REF!</v>
      </c>
      <c r="AN17" s="59" t="str">
        <f t="shared" si="4"/>
        <v>Mlô</v>
      </c>
      <c r="AO17" s="59">
        <f t="shared" si="5"/>
        <v>10.199999999999999</v>
      </c>
      <c r="AP17" s="70"/>
    </row>
    <row r="18" spans="1:42" ht="20.100000000000001" customHeight="1">
      <c r="A18" s="58">
        <f>SUBTOTAL(3,$C$7:C18)</f>
        <v>12</v>
      </c>
      <c r="B18" s="46" t="s">
        <v>1358</v>
      </c>
      <c r="C18" s="46" t="s">
        <v>1733</v>
      </c>
      <c r="D18" s="46">
        <v>1</v>
      </c>
      <c r="E18" s="46" t="s">
        <v>1734</v>
      </c>
      <c r="F18" s="46" t="s">
        <v>1683</v>
      </c>
      <c r="G18" s="46" t="s">
        <v>1268</v>
      </c>
      <c r="H18" s="46" t="s">
        <v>1267</v>
      </c>
      <c r="I18" s="47" t="s">
        <v>2193</v>
      </c>
      <c r="J18" s="46" t="s">
        <v>2210</v>
      </c>
      <c r="K18" s="46" t="s">
        <v>2228</v>
      </c>
      <c r="L18" s="46" t="s">
        <v>1269</v>
      </c>
      <c r="M18" s="46" t="s">
        <v>2325</v>
      </c>
      <c r="N18" s="46" t="s">
        <v>1270</v>
      </c>
      <c r="O18" s="46" t="s">
        <v>2642</v>
      </c>
      <c r="P18" s="46" t="s">
        <v>1270</v>
      </c>
      <c r="Q18" s="46" t="s">
        <v>2642</v>
      </c>
      <c r="R18" s="46" t="s">
        <v>1270</v>
      </c>
      <c r="S18" s="46" t="s">
        <v>2642</v>
      </c>
      <c r="T18" s="46" t="s">
        <v>1270</v>
      </c>
      <c r="U18" s="46" t="s">
        <v>2642</v>
      </c>
      <c r="V18" s="46">
        <v>6.1</v>
      </c>
      <c r="W18" s="46">
        <v>5.9</v>
      </c>
      <c r="X18" s="46">
        <v>6.3</v>
      </c>
      <c r="Y18" s="46">
        <v>6.5</v>
      </c>
      <c r="Z18" s="46">
        <v>5.8</v>
      </c>
      <c r="AA18" s="46">
        <v>5.2</v>
      </c>
      <c r="AB18" s="46">
        <v>6.3</v>
      </c>
      <c r="AC18" s="46" t="s">
        <v>2645</v>
      </c>
      <c r="AD18" s="59">
        <v>1</v>
      </c>
      <c r="AE18" s="59" t="str">
        <f t="shared" si="0"/>
        <v>T-TB</v>
      </c>
      <c r="AF18" s="59">
        <f>VLOOKUP(AE18,'Danh muc'!$A:$B,2,0)</f>
        <v>7</v>
      </c>
      <c r="AG18" s="59" t="str">
        <f t="shared" si="1"/>
        <v>T-TB</v>
      </c>
      <c r="AH18" s="59">
        <f>VLOOKUP(AG18,'Danh muc'!$A:$B,2,0)</f>
        <v>7</v>
      </c>
      <c r="AI18" s="59" t="str">
        <f t="shared" si="2"/>
        <v>T-TB</v>
      </c>
      <c r="AJ18" s="59">
        <f>VLOOKUP(AI18,'Danh muc'!$A:$B,2,0)</f>
        <v>7</v>
      </c>
      <c r="AK18" s="59" t="str">
        <f t="shared" si="3"/>
        <v>T-TB</v>
      </c>
      <c r="AL18" s="59">
        <f>VLOOKUP(AK18,'Danh muc'!$A:$B,2,0)</f>
        <v>7</v>
      </c>
      <c r="AM18" s="59" t="e">
        <f>VLOOKUP(B:B,#REF!,4,0)</f>
        <v>#REF!</v>
      </c>
      <c r="AN18" s="59" t="str">
        <f t="shared" si="4"/>
        <v>Thức</v>
      </c>
      <c r="AO18" s="59">
        <f t="shared" si="5"/>
        <v>11</v>
      </c>
      <c r="AP18" s="70"/>
    </row>
    <row r="19" spans="1:42" ht="20.100000000000001" customHeight="1">
      <c r="A19" s="58">
        <f>SUBTOTAL(3,$C$7:C19)</f>
        <v>13</v>
      </c>
      <c r="B19" s="46" t="s">
        <v>1359</v>
      </c>
      <c r="C19" s="46" t="s">
        <v>1735</v>
      </c>
      <c r="D19" s="46">
        <v>1</v>
      </c>
      <c r="E19" s="46" t="s">
        <v>1736</v>
      </c>
      <c r="F19" s="46" t="s">
        <v>1683</v>
      </c>
      <c r="G19" s="46" t="s">
        <v>2192</v>
      </c>
      <c r="H19" s="46" t="s">
        <v>1267</v>
      </c>
      <c r="I19" s="47" t="s">
        <v>2193</v>
      </c>
      <c r="J19" s="46" t="s">
        <v>2210</v>
      </c>
      <c r="K19" s="46" t="s">
        <v>2228</v>
      </c>
      <c r="L19" s="46" t="s">
        <v>1269</v>
      </c>
      <c r="M19" s="46" t="s">
        <v>2326</v>
      </c>
      <c r="N19" s="46" t="s">
        <v>1270</v>
      </c>
      <c r="O19" s="46" t="s">
        <v>2642</v>
      </c>
      <c r="P19" s="46" t="s">
        <v>1270</v>
      </c>
      <c r="Q19" s="46" t="s">
        <v>2642</v>
      </c>
      <c r="R19" s="46" t="s">
        <v>1270</v>
      </c>
      <c r="S19" s="46" t="s">
        <v>2643</v>
      </c>
      <c r="T19" s="46" t="s">
        <v>1270</v>
      </c>
      <c r="U19" s="46" t="s">
        <v>2642</v>
      </c>
      <c r="V19" s="46">
        <v>6</v>
      </c>
      <c r="W19" s="46">
        <v>5.5</v>
      </c>
      <c r="X19" s="46">
        <v>5.5</v>
      </c>
      <c r="Y19" s="46">
        <v>6.1</v>
      </c>
      <c r="Z19" s="46">
        <v>5.6</v>
      </c>
      <c r="AA19" s="46">
        <v>5.4</v>
      </c>
      <c r="AB19" s="46">
        <v>6</v>
      </c>
      <c r="AC19" s="46" t="s">
        <v>2645</v>
      </c>
      <c r="AD19" s="59">
        <v>1</v>
      </c>
      <c r="AE19" s="59" t="str">
        <f t="shared" si="0"/>
        <v>T-TB</v>
      </c>
      <c r="AF19" s="59">
        <f>VLOOKUP(AE19,'Danh muc'!$A:$B,2,0)</f>
        <v>7</v>
      </c>
      <c r="AG19" s="59" t="str">
        <f t="shared" si="1"/>
        <v>T-TB</v>
      </c>
      <c r="AH19" s="59">
        <f>VLOOKUP(AG19,'Danh muc'!$A:$B,2,0)</f>
        <v>7</v>
      </c>
      <c r="AI19" s="59" t="str">
        <f t="shared" si="2"/>
        <v>K-TB</v>
      </c>
      <c r="AJ19" s="59">
        <f>VLOOKUP(AI19,'Danh muc'!$A:$B,2,0)</f>
        <v>6</v>
      </c>
      <c r="AK19" s="59" t="str">
        <f t="shared" si="3"/>
        <v>T-TB</v>
      </c>
      <c r="AL19" s="59">
        <f>VLOOKUP(AK19,'Danh muc'!$A:$B,2,0)</f>
        <v>7</v>
      </c>
      <c r="AM19" s="59" t="e">
        <f>VLOOKUP(B:B,#REF!,4,0)</f>
        <v>#REF!</v>
      </c>
      <c r="AN19" s="59" t="str">
        <f t="shared" si="4"/>
        <v>Niê</v>
      </c>
      <c r="AO19" s="59">
        <f t="shared" si="5"/>
        <v>11</v>
      </c>
      <c r="AP19" s="70"/>
    </row>
    <row r="20" spans="1:42" ht="20.100000000000001" customHeight="1">
      <c r="A20" s="58">
        <f>SUBTOTAL(3,$C$7:C20)</f>
        <v>14</v>
      </c>
      <c r="B20" s="46" t="s">
        <v>1360</v>
      </c>
      <c r="C20" s="46" t="s">
        <v>1737</v>
      </c>
      <c r="D20" s="46">
        <v>1</v>
      </c>
      <c r="E20" s="46" t="s">
        <v>1198</v>
      </c>
      <c r="F20" s="46" t="s">
        <v>1683</v>
      </c>
      <c r="G20" s="46" t="s">
        <v>2192</v>
      </c>
      <c r="H20" s="46" t="s">
        <v>1267</v>
      </c>
      <c r="I20" s="47" t="s">
        <v>2193</v>
      </c>
      <c r="J20" s="46" t="s">
        <v>2212</v>
      </c>
      <c r="K20" s="46" t="s">
        <v>2228</v>
      </c>
      <c r="L20" s="46" t="s">
        <v>1269</v>
      </c>
      <c r="M20" s="46" t="s">
        <v>2327</v>
      </c>
      <c r="N20" s="46" t="s">
        <v>1270</v>
      </c>
      <c r="O20" s="46" t="s">
        <v>2642</v>
      </c>
      <c r="P20" s="46" t="s">
        <v>1270</v>
      </c>
      <c r="Q20" s="46" t="s">
        <v>2642</v>
      </c>
      <c r="R20" s="46" t="s">
        <v>1270</v>
      </c>
      <c r="S20" s="46" t="s">
        <v>2642</v>
      </c>
      <c r="T20" s="46" t="s">
        <v>1270</v>
      </c>
      <c r="U20" s="46" t="s">
        <v>2642</v>
      </c>
      <c r="V20" s="46">
        <v>5.2</v>
      </c>
      <c r="W20" s="46">
        <v>5.3</v>
      </c>
      <c r="X20" s="46">
        <v>5.5</v>
      </c>
      <c r="Y20" s="46">
        <v>5.7</v>
      </c>
      <c r="Z20" s="46">
        <v>5.0999999999999996</v>
      </c>
      <c r="AA20" s="46">
        <v>5.7</v>
      </c>
      <c r="AB20" s="46">
        <v>5.7</v>
      </c>
      <c r="AC20" s="46" t="s">
        <v>2645</v>
      </c>
      <c r="AD20" s="59">
        <v>1</v>
      </c>
      <c r="AE20" s="59" t="str">
        <f t="shared" si="0"/>
        <v>T-TB</v>
      </c>
      <c r="AF20" s="59">
        <f>VLOOKUP(AE20,'Danh muc'!$A:$B,2,0)</f>
        <v>7</v>
      </c>
      <c r="AG20" s="59" t="str">
        <f t="shared" si="1"/>
        <v>T-TB</v>
      </c>
      <c r="AH20" s="59">
        <f>VLOOKUP(AG20,'Danh muc'!$A:$B,2,0)</f>
        <v>7</v>
      </c>
      <c r="AI20" s="59" t="str">
        <f t="shared" si="2"/>
        <v>T-TB</v>
      </c>
      <c r="AJ20" s="59">
        <f>VLOOKUP(AI20,'Danh muc'!$A:$B,2,0)</f>
        <v>7</v>
      </c>
      <c r="AK20" s="59" t="str">
        <f t="shared" si="3"/>
        <v>T-TB</v>
      </c>
      <c r="AL20" s="59">
        <f>VLOOKUP(AK20,'Danh muc'!$A:$B,2,0)</f>
        <v>7</v>
      </c>
      <c r="AM20" s="59" t="e">
        <f>VLOOKUP(B:B,#REF!,4,0)</f>
        <v>#REF!</v>
      </c>
      <c r="AN20" s="59" t="str">
        <f t="shared" si="4"/>
        <v>Niê</v>
      </c>
      <c r="AO20" s="59">
        <f t="shared" si="5"/>
        <v>10.8</v>
      </c>
      <c r="AP20" s="70"/>
    </row>
    <row r="21" spans="1:42" ht="20.100000000000001" customHeight="1">
      <c r="A21" s="58">
        <f>SUBTOTAL(3,$C$7:C21)</f>
        <v>15</v>
      </c>
      <c r="B21" s="46" t="s">
        <v>1361</v>
      </c>
      <c r="C21" s="46" t="s">
        <v>1738</v>
      </c>
      <c r="D21" s="46">
        <v>0</v>
      </c>
      <c r="E21" s="46" t="s">
        <v>1203</v>
      </c>
      <c r="F21" s="46" t="s">
        <v>1683</v>
      </c>
      <c r="G21" s="46" t="s">
        <v>2192</v>
      </c>
      <c r="H21" s="46" t="s">
        <v>1267</v>
      </c>
      <c r="I21" s="47" t="s">
        <v>2193</v>
      </c>
      <c r="J21" s="46" t="s">
        <v>2212</v>
      </c>
      <c r="K21" s="46" t="s">
        <v>2228</v>
      </c>
      <c r="L21" s="46" t="s">
        <v>1269</v>
      </c>
      <c r="M21" s="46" t="s">
        <v>2328</v>
      </c>
      <c r="N21" s="46" t="s">
        <v>1270</v>
      </c>
      <c r="O21" s="46" t="s">
        <v>2642</v>
      </c>
      <c r="P21" s="46" t="s">
        <v>1270</v>
      </c>
      <c r="Q21" s="46" t="s">
        <v>2642</v>
      </c>
      <c r="R21" s="46" t="s">
        <v>2643</v>
      </c>
      <c r="S21" s="46" t="s">
        <v>2642</v>
      </c>
      <c r="T21" s="46" t="s">
        <v>2643</v>
      </c>
      <c r="U21" s="46" t="s">
        <v>2642</v>
      </c>
      <c r="V21" s="46">
        <v>6</v>
      </c>
      <c r="W21" s="46">
        <v>6.2</v>
      </c>
      <c r="X21" s="46">
        <v>6.7</v>
      </c>
      <c r="Y21" s="46">
        <v>6.7</v>
      </c>
      <c r="Z21" s="46">
        <v>5.9</v>
      </c>
      <c r="AA21" s="46">
        <v>6.8</v>
      </c>
      <c r="AB21" s="46">
        <v>6.8</v>
      </c>
      <c r="AC21" s="46" t="s">
        <v>2645</v>
      </c>
      <c r="AD21" s="59">
        <v>1</v>
      </c>
      <c r="AE21" s="59" t="str">
        <f t="shared" si="0"/>
        <v>T-TB</v>
      </c>
      <c r="AF21" s="59">
        <f>VLOOKUP(AE21,'Danh muc'!$A:$B,2,0)</f>
        <v>7</v>
      </c>
      <c r="AG21" s="59" t="str">
        <f t="shared" si="1"/>
        <v>T-TB</v>
      </c>
      <c r="AH21" s="59">
        <f>VLOOKUP(AG21,'Danh muc'!$A:$B,2,0)</f>
        <v>7</v>
      </c>
      <c r="AI21" s="59" t="str">
        <f t="shared" si="2"/>
        <v>T-K</v>
      </c>
      <c r="AJ21" s="59">
        <f>VLOOKUP(AI21,'Danh muc'!$A:$B,2,0)</f>
        <v>9</v>
      </c>
      <c r="AK21" s="59" t="str">
        <f t="shared" si="3"/>
        <v>T-K</v>
      </c>
      <c r="AL21" s="59">
        <f>VLOOKUP(AK21,'Danh muc'!$A:$B,2,0)</f>
        <v>9</v>
      </c>
      <c r="AM21" s="59" t="e">
        <f>VLOOKUP(B:B,#REF!,4,0)</f>
        <v>#REF!</v>
      </c>
      <c r="AN21" s="59" t="str">
        <f t="shared" si="4"/>
        <v>Niê</v>
      </c>
      <c r="AO21" s="59">
        <f t="shared" si="5"/>
        <v>12.7</v>
      </c>
      <c r="AP21" s="71"/>
    </row>
    <row r="22" spans="1:42" ht="20.100000000000001" customHeight="1">
      <c r="A22" s="58">
        <f>SUBTOTAL(3,$C$7:C22)</f>
        <v>16</v>
      </c>
      <c r="B22" s="46" t="s">
        <v>1362</v>
      </c>
      <c r="C22" s="46" t="s">
        <v>1739</v>
      </c>
      <c r="D22" s="46">
        <v>0</v>
      </c>
      <c r="E22" s="46" t="s">
        <v>1740</v>
      </c>
      <c r="F22" s="46" t="s">
        <v>1683</v>
      </c>
      <c r="G22" s="46" t="s">
        <v>2192</v>
      </c>
      <c r="H22" s="46" t="s">
        <v>1267</v>
      </c>
      <c r="I22" s="47" t="s">
        <v>2193</v>
      </c>
      <c r="J22" s="46" t="s">
        <v>2213</v>
      </c>
      <c r="K22" s="46" t="s">
        <v>2228</v>
      </c>
      <c r="L22" s="46" t="s">
        <v>1269</v>
      </c>
      <c r="M22" s="46" t="s">
        <v>2329</v>
      </c>
      <c r="N22" s="46" t="s">
        <v>1270</v>
      </c>
      <c r="O22" s="46" t="s">
        <v>2642</v>
      </c>
      <c r="P22" s="46" t="s">
        <v>1270</v>
      </c>
      <c r="Q22" s="46" t="s">
        <v>2642</v>
      </c>
      <c r="R22" s="46" t="s">
        <v>1270</v>
      </c>
      <c r="S22" s="46" t="s">
        <v>2642</v>
      </c>
      <c r="T22" s="46" t="s">
        <v>1270</v>
      </c>
      <c r="U22" s="46" t="s">
        <v>2643</v>
      </c>
      <c r="V22" s="46">
        <v>6.5</v>
      </c>
      <c r="W22" s="46">
        <v>5.9</v>
      </c>
      <c r="X22" s="46">
        <v>5.6</v>
      </c>
      <c r="Y22" s="46">
        <v>6.2</v>
      </c>
      <c r="Z22" s="46">
        <v>6.4</v>
      </c>
      <c r="AA22" s="46">
        <v>6</v>
      </c>
      <c r="AB22" s="46">
        <v>6</v>
      </c>
      <c r="AC22" s="46" t="s">
        <v>2645</v>
      </c>
      <c r="AD22" s="59">
        <v>1</v>
      </c>
      <c r="AE22" s="59" t="str">
        <f t="shared" si="0"/>
        <v>T-TB</v>
      </c>
      <c r="AF22" s="59">
        <f>VLOOKUP(AE22,'Danh muc'!$A:$B,2,0)</f>
        <v>7</v>
      </c>
      <c r="AG22" s="59" t="str">
        <f t="shared" si="1"/>
        <v>T-TB</v>
      </c>
      <c r="AH22" s="59">
        <f>VLOOKUP(AG22,'Danh muc'!$A:$B,2,0)</f>
        <v>7</v>
      </c>
      <c r="AI22" s="59" t="str">
        <f t="shared" si="2"/>
        <v>T-TB</v>
      </c>
      <c r="AJ22" s="59">
        <f>VLOOKUP(AI22,'Danh muc'!$A:$B,2,0)</f>
        <v>7</v>
      </c>
      <c r="AK22" s="59" t="str">
        <f t="shared" si="3"/>
        <v>K-TB</v>
      </c>
      <c r="AL22" s="59">
        <f>VLOOKUP(AK22,'Danh muc'!$A:$B,2,0)</f>
        <v>6</v>
      </c>
      <c r="AM22" s="59" t="e">
        <f>VLOOKUP(B:B,#REF!,4,0)</f>
        <v>#REF!</v>
      </c>
      <c r="AN22" s="59" t="str">
        <f t="shared" si="4"/>
        <v>Mlô</v>
      </c>
      <c r="AO22" s="59">
        <f t="shared" si="5"/>
        <v>12.4</v>
      </c>
      <c r="AP22" s="66"/>
    </row>
    <row r="23" spans="1:42" ht="20.100000000000001" customHeight="1">
      <c r="A23" s="58">
        <f>SUBTOTAL(3,$C$7:C23)</f>
        <v>17</v>
      </c>
      <c r="B23" s="46" t="s">
        <v>1363</v>
      </c>
      <c r="C23" s="46" t="s">
        <v>1741</v>
      </c>
      <c r="D23" s="46">
        <v>1</v>
      </c>
      <c r="E23" s="46" t="s">
        <v>1178</v>
      </c>
      <c r="F23" s="46" t="s">
        <v>1683</v>
      </c>
      <c r="G23" s="46" t="s">
        <v>2192</v>
      </c>
      <c r="H23" s="46" t="s">
        <v>1267</v>
      </c>
      <c r="I23" s="47" t="s">
        <v>2193</v>
      </c>
      <c r="J23" s="46" t="s">
        <v>2212</v>
      </c>
      <c r="K23" s="46" t="s">
        <v>2228</v>
      </c>
      <c r="L23" s="46" t="s">
        <v>1269</v>
      </c>
      <c r="M23" s="46" t="s">
        <v>2318</v>
      </c>
      <c r="N23" s="46" t="s">
        <v>1270</v>
      </c>
      <c r="O23" s="46" t="s">
        <v>2642</v>
      </c>
      <c r="P23" s="46" t="s">
        <v>1270</v>
      </c>
      <c r="Q23" s="46" t="s">
        <v>2642</v>
      </c>
      <c r="R23" s="46" t="s">
        <v>1270</v>
      </c>
      <c r="S23" s="46" t="s">
        <v>2642</v>
      </c>
      <c r="T23" s="46" t="s">
        <v>1270</v>
      </c>
      <c r="U23" s="46" t="s">
        <v>2643</v>
      </c>
      <c r="V23" s="46">
        <v>5.5</v>
      </c>
      <c r="W23" s="46">
        <v>5.5</v>
      </c>
      <c r="X23" s="46">
        <v>5.8</v>
      </c>
      <c r="Y23" s="46">
        <v>5.5</v>
      </c>
      <c r="Z23" s="46">
        <v>4.5</v>
      </c>
      <c r="AA23" s="46">
        <v>5.6</v>
      </c>
      <c r="AB23" s="46">
        <v>5.0999999999999996</v>
      </c>
      <c r="AC23" s="46" t="s">
        <v>2645</v>
      </c>
      <c r="AD23" s="59">
        <v>1</v>
      </c>
      <c r="AE23" s="59" t="str">
        <f t="shared" si="0"/>
        <v>T-TB</v>
      </c>
      <c r="AF23" s="59">
        <f>VLOOKUP(AE23,'Danh muc'!$A:$B,2,0)</f>
        <v>7</v>
      </c>
      <c r="AG23" s="59" t="str">
        <f t="shared" si="1"/>
        <v>T-TB</v>
      </c>
      <c r="AH23" s="59">
        <f>VLOOKUP(AG23,'Danh muc'!$A:$B,2,0)</f>
        <v>7</v>
      </c>
      <c r="AI23" s="59" t="str">
        <f t="shared" si="2"/>
        <v>T-TB</v>
      </c>
      <c r="AJ23" s="59">
        <f>VLOOKUP(AI23,'Danh muc'!$A:$B,2,0)</f>
        <v>7</v>
      </c>
      <c r="AK23" s="59" t="str">
        <f t="shared" si="3"/>
        <v>K-TB</v>
      </c>
      <c r="AL23" s="59">
        <f>VLOOKUP(AK23,'Danh muc'!$A:$B,2,0)</f>
        <v>6</v>
      </c>
      <c r="AM23" s="59" t="e">
        <f>VLOOKUP(B:B,#REF!,4,0)</f>
        <v>#REF!</v>
      </c>
      <c r="AN23" s="59" t="str">
        <f t="shared" si="4"/>
        <v>Mlô</v>
      </c>
      <c r="AO23" s="59">
        <f t="shared" si="5"/>
        <v>10.1</v>
      </c>
      <c r="AP23" s="66"/>
    </row>
    <row r="24" spans="1:42" ht="20.100000000000001" customHeight="1">
      <c r="A24" s="58">
        <f>SUBTOTAL(3,$C$7:C24)</f>
        <v>18</v>
      </c>
      <c r="B24" s="46" t="s">
        <v>1364</v>
      </c>
      <c r="C24" s="46" t="s">
        <v>1742</v>
      </c>
      <c r="D24" s="46">
        <v>0</v>
      </c>
      <c r="E24" s="46" t="s">
        <v>1743</v>
      </c>
      <c r="F24" s="46" t="s">
        <v>1683</v>
      </c>
      <c r="G24" s="46" t="s">
        <v>2192</v>
      </c>
      <c r="H24" s="46" t="s">
        <v>1267</v>
      </c>
      <c r="I24" s="47" t="s">
        <v>2193</v>
      </c>
      <c r="J24" s="46" t="s">
        <v>2214</v>
      </c>
      <c r="K24" s="46" t="s">
        <v>2228</v>
      </c>
      <c r="L24" s="46" t="s">
        <v>1269</v>
      </c>
      <c r="M24" s="46" t="s">
        <v>2330</v>
      </c>
      <c r="N24" s="46" t="s">
        <v>1270</v>
      </c>
      <c r="O24" s="46" t="s">
        <v>2642</v>
      </c>
      <c r="P24" s="46" t="s">
        <v>1270</v>
      </c>
      <c r="Q24" s="46" t="s">
        <v>2642</v>
      </c>
      <c r="R24" s="46" t="s">
        <v>1270</v>
      </c>
      <c r="S24" s="46" t="s">
        <v>2642</v>
      </c>
      <c r="T24" s="46" t="s">
        <v>1270</v>
      </c>
      <c r="U24" s="46" t="s">
        <v>2642</v>
      </c>
      <c r="V24" s="46">
        <v>6.1</v>
      </c>
      <c r="W24" s="46">
        <v>5.8</v>
      </c>
      <c r="X24" s="46">
        <v>6.1</v>
      </c>
      <c r="Y24" s="46">
        <v>6.2</v>
      </c>
      <c r="Z24" s="46">
        <v>5.2</v>
      </c>
      <c r="AA24" s="46">
        <v>5.8</v>
      </c>
      <c r="AB24" s="46">
        <v>5.7</v>
      </c>
      <c r="AC24" s="46" t="s">
        <v>2645</v>
      </c>
      <c r="AD24" s="59">
        <v>1</v>
      </c>
      <c r="AE24" s="59" t="str">
        <f t="shared" si="0"/>
        <v>T-TB</v>
      </c>
      <c r="AF24" s="59">
        <f>VLOOKUP(AE24,'Danh muc'!$A:$B,2,0)</f>
        <v>7</v>
      </c>
      <c r="AG24" s="59" t="str">
        <f t="shared" si="1"/>
        <v>T-TB</v>
      </c>
      <c r="AH24" s="59">
        <f>VLOOKUP(AG24,'Danh muc'!$A:$B,2,0)</f>
        <v>7</v>
      </c>
      <c r="AI24" s="59" t="str">
        <f t="shared" si="2"/>
        <v>T-TB</v>
      </c>
      <c r="AJ24" s="59">
        <f>VLOOKUP(AI24,'Danh muc'!$A:$B,2,0)</f>
        <v>7</v>
      </c>
      <c r="AK24" s="59" t="str">
        <f t="shared" si="3"/>
        <v>T-TB</v>
      </c>
      <c r="AL24" s="59">
        <f>VLOOKUP(AK24,'Danh muc'!$A:$B,2,0)</f>
        <v>7</v>
      </c>
      <c r="AM24" s="59" t="e">
        <f>VLOOKUP(B:B,#REF!,4,0)</f>
        <v>#REF!</v>
      </c>
      <c r="AN24" s="59" t="str">
        <f t="shared" si="4"/>
        <v>Mlô</v>
      </c>
      <c r="AO24" s="59">
        <f t="shared" si="5"/>
        <v>11</v>
      </c>
      <c r="AP24" s="66"/>
    </row>
    <row r="25" spans="1:42" ht="20.100000000000001" customHeight="1">
      <c r="A25" s="58">
        <f>SUBTOTAL(3,$C$7:C25)</f>
        <v>19</v>
      </c>
      <c r="B25" s="46" t="s">
        <v>1365</v>
      </c>
      <c r="C25" s="46" t="s">
        <v>1744</v>
      </c>
      <c r="D25" s="46">
        <v>0</v>
      </c>
      <c r="E25" s="46" t="s">
        <v>1745</v>
      </c>
      <c r="F25" s="46" t="s">
        <v>1683</v>
      </c>
      <c r="G25" s="46" t="s">
        <v>2192</v>
      </c>
      <c r="H25" s="46" t="s">
        <v>1267</v>
      </c>
      <c r="I25" s="47" t="s">
        <v>2193</v>
      </c>
      <c r="J25" s="46" t="s">
        <v>2214</v>
      </c>
      <c r="K25" s="46" t="s">
        <v>2228</v>
      </c>
      <c r="L25" s="46" t="s">
        <v>1269</v>
      </c>
      <c r="M25" s="46" t="s">
        <v>2331</v>
      </c>
      <c r="N25" s="46" t="s">
        <v>1270</v>
      </c>
      <c r="O25" s="46" t="s">
        <v>2642</v>
      </c>
      <c r="P25" s="46" t="s">
        <v>1270</v>
      </c>
      <c r="Q25" s="46" t="s">
        <v>2642</v>
      </c>
      <c r="R25" s="46" t="s">
        <v>1270</v>
      </c>
      <c r="S25" s="46" t="s">
        <v>2642</v>
      </c>
      <c r="T25" s="46" t="s">
        <v>1270</v>
      </c>
      <c r="U25" s="46" t="s">
        <v>2642</v>
      </c>
      <c r="V25" s="46">
        <v>6</v>
      </c>
      <c r="W25" s="46">
        <v>6</v>
      </c>
      <c r="X25" s="46">
        <v>6.4</v>
      </c>
      <c r="Y25" s="46">
        <v>5.7</v>
      </c>
      <c r="Z25" s="46">
        <v>5.0999999999999996</v>
      </c>
      <c r="AA25" s="46">
        <v>5.7</v>
      </c>
      <c r="AB25" s="46">
        <v>5.3</v>
      </c>
      <c r="AC25" s="46" t="s">
        <v>2645</v>
      </c>
      <c r="AD25" s="59">
        <v>1</v>
      </c>
      <c r="AE25" s="59" t="str">
        <f t="shared" si="0"/>
        <v>T-TB</v>
      </c>
      <c r="AF25" s="59">
        <f>VLOOKUP(AE25,'Danh muc'!$A:$B,2,0)</f>
        <v>7</v>
      </c>
      <c r="AG25" s="59" t="str">
        <f t="shared" si="1"/>
        <v>T-TB</v>
      </c>
      <c r="AH25" s="59">
        <f>VLOOKUP(AG25,'Danh muc'!$A:$B,2,0)</f>
        <v>7</v>
      </c>
      <c r="AI25" s="59" t="str">
        <f t="shared" si="2"/>
        <v>T-TB</v>
      </c>
      <c r="AJ25" s="59">
        <f>VLOOKUP(AI25,'Danh muc'!$A:$B,2,0)</f>
        <v>7</v>
      </c>
      <c r="AK25" s="59" t="str">
        <f t="shared" si="3"/>
        <v>T-TB</v>
      </c>
      <c r="AL25" s="59">
        <f>VLOOKUP(AK25,'Danh muc'!$A:$B,2,0)</f>
        <v>7</v>
      </c>
      <c r="AM25" s="59" t="e">
        <f>VLOOKUP(B:B,#REF!,4,0)</f>
        <v>#REF!</v>
      </c>
      <c r="AN25" s="59" t="str">
        <f t="shared" si="4"/>
        <v>Ayŭn</v>
      </c>
      <c r="AO25" s="59">
        <f t="shared" si="5"/>
        <v>10.8</v>
      </c>
      <c r="AP25" s="66"/>
    </row>
    <row r="26" spans="1:42" ht="20.100000000000001" customHeight="1">
      <c r="A26" s="58">
        <f>SUBTOTAL(3,$C$7:C26)</f>
        <v>20</v>
      </c>
      <c r="B26" s="46" t="s">
        <v>1366</v>
      </c>
      <c r="C26" s="46" t="s">
        <v>1746</v>
      </c>
      <c r="D26" s="46">
        <v>0</v>
      </c>
      <c r="E26" s="46" t="s">
        <v>1747</v>
      </c>
      <c r="F26" s="46" t="s">
        <v>1683</v>
      </c>
      <c r="G26" s="46" t="s">
        <v>2192</v>
      </c>
      <c r="H26" s="46" t="s">
        <v>1267</v>
      </c>
      <c r="I26" s="47" t="s">
        <v>2193</v>
      </c>
      <c r="J26" s="46" t="s">
        <v>2213</v>
      </c>
      <c r="K26" s="46" t="s">
        <v>2228</v>
      </c>
      <c r="L26" s="46" t="s">
        <v>1269</v>
      </c>
      <c r="M26" s="46" t="s">
        <v>2332</v>
      </c>
      <c r="N26" s="46" t="s">
        <v>1270</v>
      </c>
      <c r="O26" s="46" t="s">
        <v>2642</v>
      </c>
      <c r="P26" s="46" t="s">
        <v>1270</v>
      </c>
      <c r="Q26" s="46" t="s">
        <v>2642</v>
      </c>
      <c r="R26" s="46" t="s">
        <v>1270</v>
      </c>
      <c r="S26" s="46" t="s">
        <v>2643</v>
      </c>
      <c r="T26" s="46" t="s">
        <v>1270</v>
      </c>
      <c r="U26" s="46" t="s">
        <v>2643</v>
      </c>
      <c r="V26" s="46">
        <v>5.2</v>
      </c>
      <c r="W26" s="46">
        <v>5.9</v>
      </c>
      <c r="X26" s="46">
        <v>5.6</v>
      </c>
      <c r="Y26" s="46">
        <v>5.8</v>
      </c>
      <c r="Z26" s="46">
        <v>5.6</v>
      </c>
      <c r="AA26" s="46">
        <v>5.5</v>
      </c>
      <c r="AB26" s="46">
        <v>5.0999999999999996</v>
      </c>
      <c r="AC26" s="46" t="s">
        <v>2645</v>
      </c>
      <c r="AD26" s="59">
        <v>1</v>
      </c>
      <c r="AE26" s="59" t="str">
        <f t="shared" si="0"/>
        <v>T-TB</v>
      </c>
      <c r="AF26" s="59">
        <f>VLOOKUP(AE26,'Danh muc'!$A:$B,2,0)</f>
        <v>7</v>
      </c>
      <c r="AG26" s="59" t="str">
        <f t="shared" si="1"/>
        <v>T-TB</v>
      </c>
      <c r="AH26" s="59">
        <f>VLOOKUP(AG26,'Danh muc'!$A:$B,2,0)</f>
        <v>7</v>
      </c>
      <c r="AI26" s="59" t="str">
        <f t="shared" si="2"/>
        <v>K-TB</v>
      </c>
      <c r="AJ26" s="59">
        <f>VLOOKUP(AI26,'Danh muc'!$A:$B,2,0)</f>
        <v>6</v>
      </c>
      <c r="AK26" s="59" t="str">
        <f t="shared" si="3"/>
        <v>K-TB</v>
      </c>
      <c r="AL26" s="59">
        <f>VLOOKUP(AK26,'Danh muc'!$A:$B,2,0)</f>
        <v>6</v>
      </c>
      <c r="AM26" s="59" t="e">
        <f>VLOOKUP(B:B,#REF!,4,0)</f>
        <v>#REF!</v>
      </c>
      <c r="AN26" s="59" t="str">
        <f t="shared" si="4"/>
        <v>Mlô</v>
      </c>
      <c r="AO26" s="59">
        <f t="shared" si="5"/>
        <v>11.1</v>
      </c>
      <c r="AP26" s="66"/>
    </row>
    <row r="27" spans="1:42" ht="20.100000000000001" customHeight="1">
      <c r="A27" s="58">
        <f>SUBTOTAL(3,$C$7:C27)</f>
        <v>21</v>
      </c>
      <c r="B27" s="46" t="s">
        <v>1367</v>
      </c>
      <c r="C27" s="46" t="s">
        <v>1748</v>
      </c>
      <c r="D27" s="46">
        <v>0</v>
      </c>
      <c r="E27" s="46" t="s">
        <v>1749</v>
      </c>
      <c r="F27" s="46" t="s">
        <v>1683</v>
      </c>
      <c r="G27" s="46" t="s">
        <v>2192</v>
      </c>
      <c r="H27" s="46" t="s">
        <v>1267</v>
      </c>
      <c r="I27" s="47" t="s">
        <v>2193</v>
      </c>
      <c r="J27" s="46" t="s">
        <v>2213</v>
      </c>
      <c r="K27" s="46" t="s">
        <v>2228</v>
      </c>
      <c r="L27" s="46" t="s">
        <v>1269</v>
      </c>
      <c r="M27" s="46" t="s">
        <v>2333</v>
      </c>
      <c r="N27" s="46" t="s">
        <v>1270</v>
      </c>
      <c r="O27" s="46" t="s">
        <v>2642</v>
      </c>
      <c r="P27" s="46" t="s">
        <v>1270</v>
      </c>
      <c r="Q27" s="46" t="s">
        <v>2642</v>
      </c>
      <c r="R27" s="46" t="s">
        <v>1270</v>
      </c>
      <c r="S27" s="46" t="s">
        <v>2642</v>
      </c>
      <c r="T27" s="46" t="s">
        <v>2643</v>
      </c>
      <c r="U27" s="46" t="s">
        <v>2642</v>
      </c>
      <c r="V27" s="46">
        <v>6.2</v>
      </c>
      <c r="W27" s="46">
        <v>6.3</v>
      </c>
      <c r="X27" s="46">
        <v>6</v>
      </c>
      <c r="Y27" s="46">
        <v>6.6</v>
      </c>
      <c r="Z27" s="46">
        <v>6.9</v>
      </c>
      <c r="AA27" s="46">
        <v>5.9</v>
      </c>
      <c r="AB27" s="46">
        <v>5.2</v>
      </c>
      <c r="AC27" s="46" t="s">
        <v>2645</v>
      </c>
      <c r="AD27" s="59">
        <v>1</v>
      </c>
      <c r="AE27" s="59" t="str">
        <f t="shared" si="0"/>
        <v>T-TB</v>
      </c>
      <c r="AF27" s="59">
        <f>VLOOKUP(AE27,'Danh muc'!$A:$B,2,0)</f>
        <v>7</v>
      </c>
      <c r="AG27" s="59" t="str">
        <f t="shared" si="1"/>
        <v>T-TB</v>
      </c>
      <c r="AH27" s="59">
        <f>VLOOKUP(AG27,'Danh muc'!$A:$B,2,0)</f>
        <v>7</v>
      </c>
      <c r="AI27" s="59" t="str">
        <f t="shared" si="2"/>
        <v>T-TB</v>
      </c>
      <c r="AJ27" s="59">
        <f>VLOOKUP(AI27,'Danh muc'!$A:$B,2,0)</f>
        <v>7</v>
      </c>
      <c r="AK27" s="59" t="str">
        <f t="shared" si="3"/>
        <v>T-K</v>
      </c>
      <c r="AL27" s="59">
        <f>VLOOKUP(AK27,'Danh muc'!$A:$B,2,0)</f>
        <v>9</v>
      </c>
      <c r="AM27" s="59" t="e">
        <f>VLOOKUP(B:B,#REF!,4,0)</f>
        <v>#REF!</v>
      </c>
      <c r="AN27" s="59" t="str">
        <f t="shared" si="4"/>
        <v>Niê</v>
      </c>
      <c r="AO27" s="59">
        <f t="shared" si="5"/>
        <v>12.8</v>
      </c>
      <c r="AP27" s="66"/>
    </row>
    <row r="28" spans="1:42" ht="20.100000000000001" customHeight="1">
      <c r="A28" s="58">
        <f>SUBTOTAL(3,$C$7:C28)</f>
        <v>22</v>
      </c>
      <c r="B28" s="46" t="s">
        <v>1368</v>
      </c>
      <c r="C28" s="46" t="s">
        <v>1750</v>
      </c>
      <c r="D28" s="46">
        <v>0</v>
      </c>
      <c r="E28" s="46" t="s">
        <v>1751</v>
      </c>
      <c r="F28" s="46" t="s">
        <v>1683</v>
      </c>
      <c r="G28" s="46" t="s">
        <v>2192</v>
      </c>
      <c r="H28" s="46" t="s">
        <v>1267</v>
      </c>
      <c r="I28" s="47" t="s">
        <v>2193</v>
      </c>
      <c r="J28" s="46" t="s">
        <v>2212</v>
      </c>
      <c r="K28" s="46" t="s">
        <v>2228</v>
      </c>
      <c r="L28" s="46" t="s">
        <v>1269</v>
      </c>
      <c r="M28" s="46" t="s">
        <v>2334</v>
      </c>
      <c r="N28" s="46" t="s">
        <v>1270</v>
      </c>
      <c r="O28" s="46" t="s">
        <v>2643</v>
      </c>
      <c r="P28" s="46" t="s">
        <v>1270</v>
      </c>
      <c r="Q28" s="46" t="s">
        <v>2642</v>
      </c>
      <c r="R28" s="46" t="s">
        <v>1270</v>
      </c>
      <c r="S28" s="46" t="s">
        <v>2642</v>
      </c>
      <c r="T28" s="46" t="s">
        <v>1270</v>
      </c>
      <c r="U28" s="46" t="s">
        <v>2642</v>
      </c>
      <c r="V28" s="46">
        <v>5.3</v>
      </c>
      <c r="W28" s="46">
        <v>5.2</v>
      </c>
      <c r="X28" s="46">
        <v>5.3</v>
      </c>
      <c r="Y28" s="46">
        <v>7</v>
      </c>
      <c r="Z28" s="46">
        <v>5.4</v>
      </c>
      <c r="AA28" s="46">
        <v>5.0999999999999996</v>
      </c>
      <c r="AB28" s="46">
        <v>6.4</v>
      </c>
      <c r="AC28" s="46" t="s">
        <v>2645</v>
      </c>
      <c r="AD28" s="59">
        <v>1</v>
      </c>
      <c r="AE28" s="59" t="str">
        <f t="shared" si="0"/>
        <v>K-TB</v>
      </c>
      <c r="AF28" s="59">
        <f>VLOOKUP(AE28,'Danh muc'!$A:$B,2,0)</f>
        <v>6</v>
      </c>
      <c r="AG28" s="59" t="str">
        <f t="shared" si="1"/>
        <v>T-TB</v>
      </c>
      <c r="AH28" s="59">
        <f>VLOOKUP(AG28,'Danh muc'!$A:$B,2,0)</f>
        <v>7</v>
      </c>
      <c r="AI28" s="59" t="str">
        <f t="shared" si="2"/>
        <v>T-TB</v>
      </c>
      <c r="AJ28" s="59">
        <f>VLOOKUP(AI28,'Danh muc'!$A:$B,2,0)</f>
        <v>7</v>
      </c>
      <c r="AK28" s="59" t="str">
        <f t="shared" si="3"/>
        <v>T-TB</v>
      </c>
      <c r="AL28" s="59">
        <f>VLOOKUP(AK28,'Danh muc'!$A:$B,2,0)</f>
        <v>7</v>
      </c>
      <c r="AM28" s="59" t="e">
        <f>VLOOKUP(B:B,#REF!,4,0)</f>
        <v>#REF!</v>
      </c>
      <c r="AN28" s="59" t="str">
        <f t="shared" si="4"/>
        <v>Mlô</v>
      </c>
      <c r="AO28" s="59">
        <f t="shared" si="5"/>
        <v>10.5</v>
      </c>
      <c r="AP28" s="66"/>
    </row>
    <row r="29" spans="1:42" ht="20.100000000000001" customHeight="1">
      <c r="A29" s="58">
        <f>SUBTOTAL(3,$C$7:C29)</f>
        <v>23</v>
      </c>
      <c r="B29" s="46" t="s">
        <v>1369</v>
      </c>
      <c r="C29" s="46" t="s">
        <v>1752</v>
      </c>
      <c r="D29" s="46">
        <v>1</v>
      </c>
      <c r="E29" s="46" t="s">
        <v>1753</v>
      </c>
      <c r="F29" s="46" t="s">
        <v>1683</v>
      </c>
      <c r="G29" s="46" t="s">
        <v>2192</v>
      </c>
      <c r="H29" s="46" t="s">
        <v>1267</v>
      </c>
      <c r="I29" s="47" t="s">
        <v>2193</v>
      </c>
      <c r="J29" s="46" t="s">
        <v>2210</v>
      </c>
      <c r="K29" s="46" t="s">
        <v>2228</v>
      </c>
      <c r="L29" s="46" t="s">
        <v>1269</v>
      </c>
      <c r="M29" s="46" t="s">
        <v>2335</v>
      </c>
      <c r="N29" s="46" t="s">
        <v>1270</v>
      </c>
      <c r="O29" s="46" t="s">
        <v>2642</v>
      </c>
      <c r="P29" s="46" t="s">
        <v>1270</v>
      </c>
      <c r="Q29" s="46" t="s">
        <v>2642</v>
      </c>
      <c r="R29" s="46" t="s">
        <v>1270</v>
      </c>
      <c r="S29" s="46" t="s">
        <v>2642</v>
      </c>
      <c r="T29" s="46" t="s">
        <v>1270</v>
      </c>
      <c r="U29" s="46" t="s">
        <v>2642</v>
      </c>
      <c r="V29" s="46">
        <v>7</v>
      </c>
      <c r="W29" s="46">
        <v>6.2</v>
      </c>
      <c r="X29" s="46">
        <v>5.9</v>
      </c>
      <c r="Y29" s="46">
        <v>6.3</v>
      </c>
      <c r="Z29" s="46">
        <v>5.0999999999999996</v>
      </c>
      <c r="AA29" s="46">
        <v>5.6</v>
      </c>
      <c r="AB29" s="46">
        <v>6.4</v>
      </c>
      <c r="AC29" s="46" t="s">
        <v>2645</v>
      </c>
      <c r="AD29" s="59">
        <v>1</v>
      </c>
      <c r="AE29" s="59" t="str">
        <f t="shared" si="0"/>
        <v>T-TB</v>
      </c>
      <c r="AF29" s="59">
        <f>VLOOKUP(AE29,'Danh muc'!$A:$B,2,0)</f>
        <v>7</v>
      </c>
      <c r="AG29" s="59" t="str">
        <f t="shared" si="1"/>
        <v>T-TB</v>
      </c>
      <c r="AH29" s="59">
        <f>VLOOKUP(AG29,'Danh muc'!$A:$B,2,0)</f>
        <v>7</v>
      </c>
      <c r="AI29" s="59" t="str">
        <f t="shared" si="2"/>
        <v>T-TB</v>
      </c>
      <c r="AJ29" s="59">
        <f>VLOOKUP(AI29,'Danh muc'!$A:$B,2,0)</f>
        <v>7</v>
      </c>
      <c r="AK29" s="59" t="str">
        <f t="shared" si="3"/>
        <v>T-TB</v>
      </c>
      <c r="AL29" s="59">
        <f>VLOOKUP(AK29,'Danh muc'!$A:$B,2,0)</f>
        <v>7</v>
      </c>
      <c r="AM29" s="59" t="e">
        <f>VLOOKUP(B:B,#REF!,4,0)</f>
        <v>#REF!</v>
      </c>
      <c r="AN29" s="59" t="str">
        <f t="shared" si="4"/>
        <v>Mlô</v>
      </c>
      <c r="AO29" s="59">
        <f t="shared" si="5"/>
        <v>10.7</v>
      </c>
      <c r="AP29" s="66"/>
    </row>
    <row r="30" spans="1:42" ht="20.100000000000001" customHeight="1">
      <c r="A30" s="58">
        <f>SUBTOTAL(3,$C$7:C30)</f>
        <v>24</v>
      </c>
      <c r="B30" s="46" t="s">
        <v>1370</v>
      </c>
      <c r="C30" s="46" t="s">
        <v>1754</v>
      </c>
      <c r="D30" s="46">
        <v>0</v>
      </c>
      <c r="E30" s="46" t="s">
        <v>1755</v>
      </c>
      <c r="F30" s="46" t="s">
        <v>1683</v>
      </c>
      <c r="G30" s="46" t="s">
        <v>2192</v>
      </c>
      <c r="H30" s="46" t="s">
        <v>1267</v>
      </c>
      <c r="I30" s="47" t="s">
        <v>2193</v>
      </c>
      <c r="J30" s="46" t="s">
        <v>2213</v>
      </c>
      <c r="K30" s="46" t="s">
        <v>2228</v>
      </c>
      <c r="L30" s="46" t="s">
        <v>1269</v>
      </c>
      <c r="M30" s="46" t="s">
        <v>2336</v>
      </c>
      <c r="N30" s="46" t="s">
        <v>1270</v>
      </c>
      <c r="O30" s="46" t="s">
        <v>2642</v>
      </c>
      <c r="P30" s="46" t="s">
        <v>1270</v>
      </c>
      <c r="Q30" s="46" t="s">
        <v>2643</v>
      </c>
      <c r="R30" s="46" t="s">
        <v>1270</v>
      </c>
      <c r="S30" s="46" t="s">
        <v>2643</v>
      </c>
      <c r="T30" s="46" t="s">
        <v>1270</v>
      </c>
      <c r="U30" s="46" t="s">
        <v>2643</v>
      </c>
      <c r="V30" s="46">
        <v>5.3</v>
      </c>
      <c r="W30" s="46">
        <v>5.5</v>
      </c>
      <c r="X30" s="46">
        <v>5.3</v>
      </c>
      <c r="Y30" s="46">
        <v>5.5</v>
      </c>
      <c r="Z30" s="46">
        <v>5</v>
      </c>
      <c r="AA30" s="46">
        <v>5</v>
      </c>
      <c r="AB30" s="46">
        <v>4.9000000000000004</v>
      </c>
      <c r="AC30" s="46" t="s">
        <v>2645</v>
      </c>
      <c r="AD30" s="59">
        <v>1</v>
      </c>
      <c r="AE30" s="59" t="str">
        <f t="shared" si="0"/>
        <v>T-TB</v>
      </c>
      <c r="AF30" s="59">
        <f>VLOOKUP(AE30,'Danh muc'!$A:$B,2,0)</f>
        <v>7</v>
      </c>
      <c r="AG30" s="59" t="str">
        <f t="shared" si="1"/>
        <v>K-TB</v>
      </c>
      <c r="AH30" s="59">
        <f>VLOOKUP(AG30,'Danh muc'!$A:$B,2,0)</f>
        <v>6</v>
      </c>
      <c r="AI30" s="59" t="str">
        <f t="shared" si="2"/>
        <v>K-TB</v>
      </c>
      <c r="AJ30" s="59">
        <f>VLOOKUP(AI30,'Danh muc'!$A:$B,2,0)</f>
        <v>6</v>
      </c>
      <c r="AK30" s="59" t="str">
        <f t="shared" si="3"/>
        <v>K-TB</v>
      </c>
      <c r="AL30" s="59">
        <f>VLOOKUP(AK30,'Danh muc'!$A:$B,2,0)</f>
        <v>6</v>
      </c>
      <c r="AM30" s="59" t="e">
        <f>VLOOKUP(B:B,#REF!,4,0)</f>
        <v>#REF!</v>
      </c>
      <c r="AN30" s="59" t="str">
        <f t="shared" si="4"/>
        <v>Mlô</v>
      </c>
      <c r="AO30" s="59">
        <f t="shared" si="5"/>
        <v>10</v>
      </c>
      <c r="AP30" s="66"/>
    </row>
    <row r="31" spans="1:42" ht="20.100000000000001" customHeight="1">
      <c r="A31" s="58">
        <f>SUBTOTAL(3,$C$7:C31)</f>
        <v>25</v>
      </c>
      <c r="B31" s="46" t="s">
        <v>1371</v>
      </c>
      <c r="C31" s="46" t="s">
        <v>1756</v>
      </c>
      <c r="D31" s="46">
        <v>1</v>
      </c>
      <c r="E31" s="46" t="s">
        <v>1757</v>
      </c>
      <c r="F31" s="46" t="s">
        <v>1683</v>
      </c>
      <c r="G31" s="46" t="s">
        <v>2192</v>
      </c>
      <c r="H31" s="46" t="s">
        <v>1267</v>
      </c>
      <c r="I31" s="47" t="s">
        <v>2193</v>
      </c>
      <c r="J31" s="46" t="s">
        <v>2214</v>
      </c>
      <c r="K31" s="46" t="s">
        <v>2228</v>
      </c>
      <c r="L31" s="46" t="s">
        <v>1269</v>
      </c>
      <c r="M31" s="46" t="s">
        <v>2337</v>
      </c>
      <c r="N31" s="46" t="s">
        <v>1270</v>
      </c>
      <c r="O31" s="46" t="s">
        <v>2643</v>
      </c>
      <c r="P31" s="46" t="s">
        <v>1270</v>
      </c>
      <c r="Q31" s="46" t="s">
        <v>2643</v>
      </c>
      <c r="R31" s="46" t="s">
        <v>1270</v>
      </c>
      <c r="S31" s="46" t="s">
        <v>2642</v>
      </c>
      <c r="T31" s="46" t="s">
        <v>1270</v>
      </c>
      <c r="U31" s="46" t="s">
        <v>2642</v>
      </c>
      <c r="V31" s="46">
        <v>5.2</v>
      </c>
      <c r="W31" s="46">
        <v>5.7</v>
      </c>
      <c r="X31" s="46">
        <v>5.5</v>
      </c>
      <c r="Y31" s="46">
        <v>5.6</v>
      </c>
      <c r="Z31" s="46">
        <v>5.0999999999999996</v>
      </c>
      <c r="AA31" s="46">
        <v>6</v>
      </c>
      <c r="AB31" s="46">
        <v>4.7</v>
      </c>
      <c r="AC31" s="46" t="s">
        <v>2645</v>
      </c>
      <c r="AD31" s="59">
        <v>1</v>
      </c>
      <c r="AE31" s="59" t="str">
        <f t="shared" si="0"/>
        <v>K-TB</v>
      </c>
      <c r="AF31" s="59">
        <f>VLOOKUP(AE31,'Danh muc'!$A:$B,2,0)</f>
        <v>6</v>
      </c>
      <c r="AG31" s="59" t="str">
        <f t="shared" si="1"/>
        <v>K-TB</v>
      </c>
      <c r="AH31" s="59">
        <f>VLOOKUP(AG31,'Danh muc'!$A:$B,2,0)</f>
        <v>6</v>
      </c>
      <c r="AI31" s="59" t="str">
        <f t="shared" si="2"/>
        <v>T-TB</v>
      </c>
      <c r="AJ31" s="59">
        <f>VLOOKUP(AI31,'Danh muc'!$A:$B,2,0)</f>
        <v>7</v>
      </c>
      <c r="AK31" s="59" t="str">
        <f t="shared" si="3"/>
        <v>T-TB</v>
      </c>
      <c r="AL31" s="59">
        <f>VLOOKUP(AK31,'Danh muc'!$A:$B,2,0)</f>
        <v>7</v>
      </c>
      <c r="AM31" s="59" t="e">
        <f>VLOOKUP(B:B,#REF!,4,0)</f>
        <v>#REF!</v>
      </c>
      <c r="AN31" s="59" t="str">
        <f t="shared" si="4"/>
        <v>Mlô</v>
      </c>
      <c r="AO31" s="59">
        <f t="shared" si="5"/>
        <v>11.1</v>
      </c>
      <c r="AP31" s="66"/>
    </row>
    <row r="32" spans="1:42" ht="20.100000000000001" customHeight="1">
      <c r="A32" s="58">
        <f>SUBTOTAL(3,$C$7:C32)</f>
        <v>26</v>
      </c>
      <c r="B32" s="46" t="s">
        <v>1372</v>
      </c>
      <c r="C32" s="46" t="s">
        <v>1758</v>
      </c>
      <c r="D32" s="46">
        <v>0</v>
      </c>
      <c r="E32" s="46" t="s">
        <v>1759</v>
      </c>
      <c r="F32" s="46" t="s">
        <v>1683</v>
      </c>
      <c r="G32" s="46" t="s">
        <v>2192</v>
      </c>
      <c r="H32" s="46" t="s">
        <v>1267</v>
      </c>
      <c r="I32" s="47" t="s">
        <v>2193</v>
      </c>
      <c r="J32" s="46" t="s">
        <v>2213</v>
      </c>
      <c r="K32" s="46" t="s">
        <v>2228</v>
      </c>
      <c r="L32" s="46" t="s">
        <v>1269</v>
      </c>
      <c r="M32" s="46" t="s">
        <v>2338</v>
      </c>
      <c r="N32" s="46" t="s">
        <v>1270</v>
      </c>
      <c r="O32" s="46" t="s">
        <v>2642</v>
      </c>
      <c r="P32" s="46" t="s">
        <v>1270</v>
      </c>
      <c r="Q32" s="46" t="s">
        <v>2642</v>
      </c>
      <c r="R32" s="46" t="s">
        <v>1270</v>
      </c>
      <c r="S32" s="46" t="s">
        <v>2642</v>
      </c>
      <c r="T32" s="46" t="s">
        <v>1270</v>
      </c>
      <c r="U32" s="46" t="s">
        <v>2643</v>
      </c>
      <c r="V32" s="46">
        <v>5.4</v>
      </c>
      <c r="W32" s="46">
        <v>5.8</v>
      </c>
      <c r="X32" s="46">
        <v>5.7</v>
      </c>
      <c r="Y32" s="46">
        <v>5.7</v>
      </c>
      <c r="Z32" s="46">
        <v>5.8</v>
      </c>
      <c r="AA32" s="46">
        <v>5</v>
      </c>
      <c r="AB32" s="46">
        <v>4.8</v>
      </c>
      <c r="AC32" s="46" t="s">
        <v>2645</v>
      </c>
      <c r="AD32" s="59">
        <v>1</v>
      </c>
      <c r="AE32" s="59" t="str">
        <f t="shared" si="0"/>
        <v>T-TB</v>
      </c>
      <c r="AF32" s="59">
        <f>VLOOKUP(AE32,'Danh muc'!$A:$B,2,0)</f>
        <v>7</v>
      </c>
      <c r="AG32" s="59" t="str">
        <f t="shared" si="1"/>
        <v>T-TB</v>
      </c>
      <c r="AH32" s="59">
        <f>VLOOKUP(AG32,'Danh muc'!$A:$B,2,0)</f>
        <v>7</v>
      </c>
      <c r="AI32" s="59" t="str">
        <f t="shared" si="2"/>
        <v>T-TB</v>
      </c>
      <c r="AJ32" s="59">
        <f>VLOOKUP(AI32,'Danh muc'!$A:$B,2,0)</f>
        <v>7</v>
      </c>
      <c r="AK32" s="59" t="str">
        <f t="shared" si="3"/>
        <v>K-TB</v>
      </c>
      <c r="AL32" s="59">
        <f>VLOOKUP(AK32,'Danh muc'!$A:$B,2,0)</f>
        <v>6</v>
      </c>
      <c r="AM32" s="59" t="e">
        <f>VLOOKUP(B:B,#REF!,4,0)</f>
        <v>#REF!</v>
      </c>
      <c r="AN32" s="59" t="str">
        <f t="shared" si="4"/>
        <v>Mlô</v>
      </c>
      <c r="AO32" s="59">
        <f t="shared" si="5"/>
        <v>10.8</v>
      </c>
      <c r="AP32" s="66"/>
    </row>
    <row r="33" spans="1:42" ht="20.100000000000001" customHeight="1">
      <c r="A33" s="58">
        <f>SUBTOTAL(3,$C$7:C33)</f>
        <v>27</v>
      </c>
      <c r="B33" s="46" t="s">
        <v>1373</v>
      </c>
      <c r="C33" s="46" t="s">
        <v>1760</v>
      </c>
      <c r="D33" s="46">
        <v>1</v>
      </c>
      <c r="E33" s="46" t="s">
        <v>1177</v>
      </c>
      <c r="F33" s="46" t="s">
        <v>1761</v>
      </c>
      <c r="G33" s="46" t="s">
        <v>1268</v>
      </c>
      <c r="H33" s="46" t="s">
        <v>1267</v>
      </c>
      <c r="I33" s="47" t="s">
        <v>2193</v>
      </c>
      <c r="J33" s="46" t="s">
        <v>2210</v>
      </c>
      <c r="K33" s="46" t="s">
        <v>2243</v>
      </c>
      <c r="L33" s="46" t="s">
        <v>1269</v>
      </c>
      <c r="M33" s="46" t="s">
        <v>2339</v>
      </c>
      <c r="N33" s="46" t="s">
        <v>1270</v>
      </c>
      <c r="O33" s="46" t="s">
        <v>2643</v>
      </c>
      <c r="P33" s="46" t="s">
        <v>1270</v>
      </c>
      <c r="Q33" s="46" t="s">
        <v>2643</v>
      </c>
      <c r="R33" s="46" t="s">
        <v>1270</v>
      </c>
      <c r="S33" s="46" t="s">
        <v>2642</v>
      </c>
      <c r="T33" s="46" t="s">
        <v>2643</v>
      </c>
      <c r="U33" s="46" t="s">
        <v>2642</v>
      </c>
      <c r="V33" s="46">
        <v>5.8</v>
      </c>
      <c r="W33" s="46">
        <v>6</v>
      </c>
      <c r="X33" s="46">
        <v>6</v>
      </c>
      <c r="Y33" s="46">
        <v>6.7</v>
      </c>
      <c r="Z33" s="46">
        <v>5.9</v>
      </c>
      <c r="AA33" s="46">
        <v>5.9</v>
      </c>
      <c r="AB33" s="46">
        <v>7.2</v>
      </c>
      <c r="AC33" s="46" t="s">
        <v>1269</v>
      </c>
      <c r="AD33" s="59">
        <v>1</v>
      </c>
      <c r="AE33" s="59" t="str">
        <f t="shared" si="0"/>
        <v>K-TB</v>
      </c>
      <c r="AF33" s="59">
        <f>VLOOKUP(AE33,'Danh muc'!$A:$B,2,0)</f>
        <v>6</v>
      </c>
      <c r="AG33" s="59" t="str">
        <f t="shared" si="1"/>
        <v>K-TB</v>
      </c>
      <c r="AH33" s="59">
        <f>VLOOKUP(AG33,'Danh muc'!$A:$B,2,0)</f>
        <v>6</v>
      </c>
      <c r="AI33" s="59" t="str">
        <f t="shared" si="2"/>
        <v>T-TB</v>
      </c>
      <c r="AJ33" s="59">
        <f>VLOOKUP(AI33,'Danh muc'!$A:$B,2,0)</f>
        <v>7</v>
      </c>
      <c r="AK33" s="59" t="str">
        <f t="shared" si="3"/>
        <v>T-K</v>
      </c>
      <c r="AL33" s="59">
        <f>VLOOKUP(AK33,'Danh muc'!$A:$B,2,0)</f>
        <v>9</v>
      </c>
      <c r="AM33" s="59" t="e">
        <f>VLOOKUP(B:B,#REF!,4,0)</f>
        <v>#REF!</v>
      </c>
      <c r="AN33" s="59" t="str">
        <f t="shared" si="4"/>
        <v>Toản</v>
      </c>
      <c r="AO33" s="59">
        <f t="shared" si="5"/>
        <v>11.8</v>
      </c>
      <c r="AP33" s="66"/>
    </row>
    <row r="34" spans="1:42" ht="20.100000000000001" customHeight="1">
      <c r="A34" s="58">
        <f>SUBTOTAL(3,$C$7:C34)</f>
        <v>28</v>
      </c>
      <c r="B34" s="46" t="s">
        <v>1374</v>
      </c>
      <c r="C34" s="46" t="s">
        <v>1762</v>
      </c>
      <c r="D34" s="46">
        <v>1</v>
      </c>
      <c r="E34" s="46" t="s">
        <v>1229</v>
      </c>
      <c r="F34" s="46" t="s">
        <v>1683</v>
      </c>
      <c r="G34" s="46" t="s">
        <v>2192</v>
      </c>
      <c r="H34" s="46" t="s">
        <v>1267</v>
      </c>
      <c r="I34" s="47" t="s">
        <v>2193</v>
      </c>
      <c r="J34" s="46" t="s">
        <v>2210</v>
      </c>
      <c r="K34" s="46" t="s">
        <v>2228</v>
      </c>
      <c r="L34" s="46" t="s">
        <v>1269</v>
      </c>
      <c r="M34" s="46" t="s">
        <v>2340</v>
      </c>
      <c r="N34" s="46" t="s">
        <v>1270</v>
      </c>
      <c r="O34" s="46" t="s">
        <v>2643</v>
      </c>
      <c r="P34" s="46" t="s">
        <v>1270</v>
      </c>
      <c r="Q34" s="46" t="s">
        <v>2642</v>
      </c>
      <c r="R34" s="46" t="s">
        <v>1270</v>
      </c>
      <c r="S34" s="46" t="s">
        <v>2642</v>
      </c>
      <c r="T34" s="46" t="s">
        <v>1270</v>
      </c>
      <c r="U34" s="46" t="s">
        <v>2642</v>
      </c>
      <c r="V34" s="46">
        <v>5</v>
      </c>
      <c r="W34" s="46">
        <v>5.8</v>
      </c>
      <c r="X34" s="46">
        <v>5.6</v>
      </c>
      <c r="Y34" s="46">
        <v>6</v>
      </c>
      <c r="Z34" s="46">
        <v>5</v>
      </c>
      <c r="AA34" s="46">
        <v>5.3</v>
      </c>
      <c r="AB34" s="46">
        <v>6.3</v>
      </c>
      <c r="AC34" s="46" t="s">
        <v>2645</v>
      </c>
      <c r="AD34" s="59">
        <v>1</v>
      </c>
      <c r="AE34" s="59" t="str">
        <f t="shared" si="0"/>
        <v>K-TB</v>
      </c>
      <c r="AF34" s="59">
        <f>VLOOKUP(AE34,'Danh muc'!$A:$B,2,0)</f>
        <v>6</v>
      </c>
      <c r="AG34" s="59" t="str">
        <f t="shared" si="1"/>
        <v>T-TB</v>
      </c>
      <c r="AH34" s="59">
        <f>VLOOKUP(AG34,'Danh muc'!$A:$B,2,0)</f>
        <v>7</v>
      </c>
      <c r="AI34" s="59" t="str">
        <f t="shared" si="2"/>
        <v>T-TB</v>
      </c>
      <c r="AJ34" s="59">
        <f>VLOOKUP(AI34,'Danh muc'!$A:$B,2,0)</f>
        <v>7</v>
      </c>
      <c r="AK34" s="59" t="str">
        <f t="shared" si="3"/>
        <v>T-TB</v>
      </c>
      <c r="AL34" s="59">
        <f>VLOOKUP(AK34,'Danh muc'!$A:$B,2,0)</f>
        <v>7</v>
      </c>
      <c r="AM34" s="59" t="e">
        <f>VLOOKUP(B:B,#REF!,4,0)</f>
        <v>#REF!</v>
      </c>
      <c r="AN34" s="59" t="str">
        <f t="shared" si="4"/>
        <v>Yă</v>
      </c>
      <c r="AO34" s="59">
        <f t="shared" si="5"/>
        <v>10.3</v>
      </c>
      <c r="AP34" s="66"/>
    </row>
    <row r="35" spans="1:42" ht="20.100000000000001" customHeight="1">
      <c r="A35" s="58">
        <f>SUBTOTAL(3,$C$7:C35)</f>
        <v>29</v>
      </c>
      <c r="B35" s="46" t="s">
        <v>1375</v>
      </c>
      <c r="C35" s="46" t="s">
        <v>1763</v>
      </c>
      <c r="D35" s="46">
        <v>0</v>
      </c>
      <c r="E35" s="46" t="s">
        <v>1223</v>
      </c>
      <c r="F35" s="46" t="s">
        <v>1683</v>
      </c>
      <c r="G35" s="46" t="s">
        <v>2192</v>
      </c>
      <c r="H35" s="46" t="s">
        <v>1267</v>
      </c>
      <c r="I35" s="47" t="s">
        <v>2193</v>
      </c>
      <c r="J35" s="46" t="s">
        <v>2210</v>
      </c>
      <c r="K35" s="46" t="s">
        <v>2228</v>
      </c>
      <c r="L35" s="46" t="s">
        <v>1269</v>
      </c>
      <c r="M35" s="46" t="s">
        <v>2341</v>
      </c>
      <c r="N35" s="46" t="s">
        <v>2643</v>
      </c>
      <c r="O35" s="46" t="s">
        <v>2642</v>
      </c>
      <c r="P35" s="46" t="s">
        <v>2643</v>
      </c>
      <c r="Q35" s="46" t="s">
        <v>2642</v>
      </c>
      <c r="R35" s="46" t="s">
        <v>2643</v>
      </c>
      <c r="S35" s="46" t="s">
        <v>2642</v>
      </c>
      <c r="T35" s="46" t="s">
        <v>2643</v>
      </c>
      <c r="U35" s="46" t="s">
        <v>2642</v>
      </c>
      <c r="V35" s="46">
        <v>7.1</v>
      </c>
      <c r="W35" s="46">
        <v>7.3</v>
      </c>
      <c r="X35" s="46">
        <v>7</v>
      </c>
      <c r="Y35" s="46">
        <v>7</v>
      </c>
      <c r="Z35" s="46">
        <v>6.6</v>
      </c>
      <c r="AA35" s="46">
        <v>5.6</v>
      </c>
      <c r="AB35" s="46">
        <v>6.8</v>
      </c>
      <c r="AC35" s="46" t="s">
        <v>2645</v>
      </c>
      <c r="AD35" s="59">
        <v>1</v>
      </c>
      <c r="AE35" s="59" t="str">
        <f t="shared" si="0"/>
        <v>T-K</v>
      </c>
      <c r="AF35" s="59">
        <f>VLOOKUP(AE35,'Danh muc'!$A:$B,2,0)</f>
        <v>9</v>
      </c>
      <c r="AG35" s="59" t="str">
        <f t="shared" si="1"/>
        <v>T-K</v>
      </c>
      <c r="AH35" s="59">
        <f>VLOOKUP(AG35,'Danh muc'!$A:$B,2,0)</f>
        <v>9</v>
      </c>
      <c r="AI35" s="59" t="str">
        <f t="shared" si="2"/>
        <v>T-K</v>
      </c>
      <c r="AJ35" s="59">
        <f>VLOOKUP(AI35,'Danh muc'!$A:$B,2,0)</f>
        <v>9</v>
      </c>
      <c r="AK35" s="59" t="str">
        <f t="shared" si="3"/>
        <v>T-K</v>
      </c>
      <c r="AL35" s="59">
        <f>VLOOKUP(AK35,'Danh muc'!$A:$B,2,0)</f>
        <v>9</v>
      </c>
      <c r="AM35" s="59" t="e">
        <f>VLOOKUP(B:B,#REF!,4,0)</f>
        <v>#REF!</v>
      </c>
      <c r="AN35" s="59" t="str">
        <f t="shared" si="4"/>
        <v>Kpă</v>
      </c>
      <c r="AO35" s="59">
        <f t="shared" si="5"/>
        <v>12.2</v>
      </c>
      <c r="AP35" s="66"/>
    </row>
    <row r="36" spans="1:42" ht="20.100000000000001" customHeight="1">
      <c r="A36" s="58">
        <f>SUBTOTAL(3,$C$7:C36)</f>
        <v>30</v>
      </c>
      <c r="B36" s="46" t="s">
        <v>1376</v>
      </c>
      <c r="C36" s="46" t="s">
        <v>1764</v>
      </c>
      <c r="D36" s="46">
        <v>0</v>
      </c>
      <c r="E36" s="46" t="s">
        <v>1278</v>
      </c>
      <c r="F36" s="46" t="s">
        <v>1683</v>
      </c>
      <c r="G36" s="46" t="s">
        <v>2192</v>
      </c>
      <c r="H36" s="46" t="s">
        <v>1267</v>
      </c>
      <c r="I36" s="47" t="s">
        <v>2193</v>
      </c>
      <c r="J36" s="46" t="s">
        <v>2212</v>
      </c>
      <c r="K36" s="46" t="s">
        <v>2228</v>
      </c>
      <c r="L36" s="46" t="s">
        <v>1269</v>
      </c>
      <c r="M36" s="46" t="s">
        <v>2295</v>
      </c>
      <c r="N36" s="46" t="s">
        <v>1270</v>
      </c>
      <c r="O36" s="46" t="s">
        <v>2643</v>
      </c>
      <c r="P36" s="46" t="s">
        <v>1270</v>
      </c>
      <c r="Q36" s="46" t="s">
        <v>2642</v>
      </c>
      <c r="R36" s="46" t="s">
        <v>1270</v>
      </c>
      <c r="S36" s="46" t="s">
        <v>2643</v>
      </c>
      <c r="T36" s="46" t="s">
        <v>1270</v>
      </c>
      <c r="U36" s="46" t="s">
        <v>2642</v>
      </c>
      <c r="V36" s="46">
        <v>6</v>
      </c>
      <c r="W36" s="46">
        <v>5.3</v>
      </c>
      <c r="X36" s="46">
        <v>5.7</v>
      </c>
      <c r="Y36" s="46">
        <v>6.1</v>
      </c>
      <c r="Z36" s="46">
        <v>5.4</v>
      </c>
      <c r="AA36" s="46">
        <v>5.9</v>
      </c>
      <c r="AB36" s="46">
        <v>5.5</v>
      </c>
      <c r="AC36" s="46" t="s">
        <v>2645</v>
      </c>
      <c r="AD36" s="59">
        <v>1</v>
      </c>
      <c r="AE36" s="59" t="str">
        <f t="shared" si="0"/>
        <v>K-TB</v>
      </c>
      <c r="AF36" s="59">
        <f>VLOOKUP(AE36,'Danh muc'!$A:$B,2,0)</f>
        <v>6</v>
      </c>
      <c r="AG36" s="59" t="str">
        <f t="shared" si="1"/>
        <v>T-TB</v>
      </c>
      <c r="AH36" s="59">
        <f>VLOOKUP(AG36,'Danh muc'!$A:$B,2,0)</f>
        <v>7</v>
      </c>
      <c r="AI36" s="59" t="str">
        <f t="shared" si="2"/>
        <v>K-TB</v>
      </c>
      <c r="AJ36" s="59">
        <f>VLOOKUP(AI36,'Danh muc'!$A:$B,2,0)</f>
        <v>6</v>
      </c>
      <c r="AK36" s="59" t="str">
        <f t="shared" si="3"/>
        <v>T-TB</v>
      </c>
      <c r="AL36" s="59">
        <f>VLOOKUP(AK36,'Danh muc'!$A:$B,2,0)</f>
        <v>7</v>
      </c>
      <c r="AM36" s="59" t="e">
        <f>VLOOKUP(B:B,#REF!,4,0)</f>
        <v>#REF!</v>
      </c>
      <c r="AN36" s="59" t="str">
        <f t="shared" si="4"/>
        <v>Mlô</v>
      </c>
      <c r="AO36" s="59">
        <f t="shared" si="5"/>
        <v>11.3</v>
      </c>
      <c r="AP36" s="66"/>
    </row>
    <row r="37" spans="1:42" ht="20.100000000000001" customHeight="1">
      <c r="A37" s="58">
        <f>SUBTOTAL(3,$C$7:C37)</f>
        <v>31</v>
      </c>
      <c r="B37" s="46" t="s">
        <v>1377</v>
      </c>
      <c r="C37" s="46" t="s">
        <v>1765</v>
      </c>
      <c r="D37" s="46">
        <v>1</v>
      </c>
      <c r="E37" s="46" t="s">
        <v>1182</v>
      </c>
      <c r="F37" s="46" t="s">
        <v>1683</v>
      </c>
      <c r="G37" s="46" t="s">
        <v>1268</v>
      </c>
      <c r="H37" s="46" t="s">
        <v>1267</v>
      </c>
      <c r="I37" s="47" t="s">
        <v>2193</v>
      </c>
      <c r="J37" s="46" t="s">
        <v>2210</v>
      </c>
      <c r="K37" s="46" t="s">
        <v>2228</v>
      </c>
      <c r="L37" s="46" t="s">
        <v>1269</v>
      </c>
      <c r="M37" s="46" t="s">
        <v>2295</v>
      </c>
      <c r="N37" s="46" t="s">
        <v>1270</v>
      </c>
      <c r="O37" s="46" t="s">
        <v>2643</v>
      </c>
      <c r="P37" s="46" t="s">
        <v>1270</v>
      </c>
      <c r="Q37" s="46" t="s">
        <v>2643</v>
      </c>
      <c r="R37" s="46" t="s">
        <v>1270</v>
      </c>
      <c r="S37" s="46" t="s">
        <v>2642</v>
      </c>
      <c r="T37" s="46" t="s">
        <v>1270</v>
      </c>
      <c r="U37" s="46" t="s">
        <v>2642</v>
      </c>
      <c r="V37" s="46">
        <v>5.0999999999999996</v>
      </c>
      <c r="W37" s="46">
        <v>5.2</v>
      </c>
      <c r="X37" s="46">
        <v>6.1</v>
      </c>
      <c r="Y37" s="46">
        <v>6.1</v>
      </c>
      <c r="Z37" s="46">
        <v>5.0999999999999996</v>
      </c>
      <c r="AA37" s="46">
        <v>5.7</v>
      </c>
      <c r="AB37" s="46">
        <v>6.6</v>
      </c>
      <c r="AC37" s="46" t="s">
        <v>2645</v>
      </c>
      <c r="AD37" s="59">
        <v>1</v>
      </c>
      <c r="AE37" s="59" t="str">
        <f t="shared" si="0"/>
        <v>K-TB</v>
      </c>
      <c r="AF37" s="59">
        <f>VLOOKUP(AE37,'Danh muc'!$A:$B,2,0)</f>
        <v>6</v>
      </c>
      <c r="AG37" s="59" t="str">
        <f t="shared" si="1"/>
        <v>K-TB</v>
      </c>
      <c r="AH37" s="59">
        <f>VLOOKUP(AG37,'Danh muc'!$A:$B,2,0)</f>
        <v>6</v>
      </c>
      <c r="AI37" s="59" t="str">
        <f t="shared" si="2"/>
        <v>T-TB</v>
      </c>
      <c r="AJ37" s="59">
        <f>VLOOKUP(AI37,'Danh muc'!$A:$B,2,0)</f>
        <v>7</v>
      </c>
      <c r="AK37" s="59" t="str">
        <f t="shared" si="3"/>
        <v>T-TB</v>
      </c>
      <c r="AL37" s="59">
        <f>VLOOKUP(AK37,'Danh muc'!$A:$B,2,0)</f>
        <v>7</v>
      </c>
      <c r="AM37" s="59" t="e">
        <f>VLOOKUP(B:B,#REF!,4,0)</f>
        <v>#REF!</v>
      </c>
      <c r="AN37" s="59" t="str">
        <f t="shared" si="4"/>
        <v>Thắng</v>
      </c>
      <c r="AO37" s="59">
        <f t="shared" si="5"/>
        <v>10.8</v>
      </c>
      <c r="AP37" s="66"/>
    </row>
    <row r="38" spans="1:42" ht="20.100000000000001" customHeight="1">
      <c r="A38" s="58">
        <f>SUBTOTAL(3,$C$7:C38)</f>
        <v>32</v>
      </c>
      <c r="B38" s="46" t="s">
        <v>1378</v>
      </c>
      <c r="C38" s="46" t="s">
        <v>1766</v>
      </c>
      <c r="D38" s="46">
        <v>0</v>
      </c>
      <c r="E38" s="46" t="s">
        <v>1173</v>
      </c>
      <c r="F38" s="46" t="s">
        <v>1683</v>
      </c>
      <c r="G38" s="46" t="s">
        <v>2192</v>
      </c>
      <c r="H38" s="46" t="s">
        <v>1267</v>
      </c>
      <c r="I38" s="47" t="s">
        <v>2193</v>
      </c>
      <c r="J38" s="46" t="s">
        <v>2213</v>
      </c>
      <c r="K38" s="46" t="s">
        <v>2228</v>
      </c>
      <c r="L38" s="46" t="s">
        <v>1269</v>
      </c>
      <c r="M38" s="46" t="s">
        <v>2342</v>
      </c>
      <c r="N38" s="46" t="s">
        <v>1270</v>
      </c>
      <c r="O38" s="46" t="s">
        <v>2642</v>
      </c>
      <c r="P38" s="46" t="s">
        <v>1270</v>
      </c>
      <c r="Q38" s="46" t="s">
        <v>2642</v>
      </c>
      <c r="R38" s="46" t="s">
        <v>1270</v>
      </c>
      <c r="S38" s="46" t="s">
        <v>2643</v>
      </c>
      <c r="T38" s="46" t="s">
        <v>1270</v>
      </c>
      <c r="U38" s="46" t="s">
        <v>2643</v>
      </c>
      <c r="V38" s="46">
        <v>5.6</v>
      </c>
      <c r="W38" s="46">
        <v>5.6</v>
      </c>
      <c r="X38" s="46">
        <v>5.3</v>
      </c>
      <c r="Y38" s="46">
        <v>5.5</v>
      </c>
      <c r="Z38" s="46">
        <v>5.5</v>
      </c>
      <c r="AA38" s="46">
        <v>4.7</v>
      </c>
      <c r="AB38" s="46">
        <v>4.7</v>
      </c>
      <c r="AC38" s="46" t="s">
        <v>2645</v>
      </c>
      <c r="AD38" s="59">
        <v>1</v>
      </c>
      <c r="AE38" s="59" t="str">
        <f t="shared" si="0"/>
        <v>T-TB</v>
      </c>
      <c r="AF38" s="59">
        <f>VLOOKUP(AE38,'Danh muc'!$A:$B,2,0)</f>
        <v>7</v>
      </c>
      <c r="AG38" s="59" t="str">
        <f t="shared" si="1"/>
        <v>T-TB</v>
      </c>
      <c r="AH38" s="59">
        <f>VLOOKUP(AG38,'Danh muc'!$A:$B,2,0)</f>
        <v>7</v>
      </c>
      <c r="AI38" s="59" t="str">
        <f t="shared" si="2"/>
        <v>K-TB</v>
      </c>
      <c r="AJ38" s="59">
        <f>VLOOKUP(AI38,'Danh muc'!$A:$B,2,0)</f>
        <v>6</v>
      </c>
      <c r="AK38" s="59" t="str">
        <f t="shared" si="3"/>
        <v>K-TB</v>
      </c>
      <c r="AL38" s="59">
        <f>VLOOKUP(AK38,'Danh muc'!$A:$B,2,0)</f>
        <v>6</v>
      </c>
      <c r="AM38" s="59" t="e">
        <f>VLOOKUP(B:B,#REF!,4,0)</f>
        <v>#REF!</v>
      </c>
      <c r="AN38" s="59" t="str">
        <f t="shared" si="4"/>
        <v>Niê</v>
      </c>
      <c r="AO38" s="59">
        <f t="shared" si="5"/>
        <v>10.199999999999999</v>
      </c>
      <c r="AP38" s="66"/>
    </row>
    <row r="39" spans="1:42" ht="20.100000000000001" customHeight="1">
      <c r="A39" s="58">
        <f>SUBTOTAL(3,$C$7:C39)</f>
        <v>33</v>
      </c>
      <c r="B39" s="46" t="s">
        <v>1380</v>
      </c>
      <c r="C39" s="46" t="s">
        <v>1768</v>
      </c>
      <c r="D39" s="46">
        <v>0</v>
      </c>
      <c r="E39" s="46" t="s">
        <v>1769</v>
      </c>
      <c r="F39" s="46" t="s">
        <v>1683</v>
      </c>
      <c r="G39" s="46" t="s">
        <v>2192</v>
      </c>
      <c r="H39" s="46" t="s">
        <v>1267</v>
      </c>
      <c r="I39" s="47" t="s">
        <v>2193</v>
      </c>
      <c r="J39" s="46" t="s">
        <v>2214</v>
      </c>
      <c r="K39" s="46" t="s">
        <v>2228</v>
      </c>
      <c r="L39" s="46" t="s">
        <v>1269</v>
      </c>
      <c r="M39" s="46" t="s">
        <v>2344</v>
      </c>
      <c r="N39" s="46" t="s">
        <v>2643</v>
      </c>
      <c r="O39" s="46" t="s">
        <v>2642</v>
      </c>
      <c r="P39" s="46" t="s">
        <v>2643</v>
      </c>
      <c r="Q39" s="46" t="s">
        <v>2643</v>
      </c>
      <c r="R39" s="46" t="s">
        <v>2643</v>
      </c>
      <c r="S39" s="46" t="s">
        <v>2642</v>
      </c>
      <c r="T39" s="46" t="s">
        <v>2643</v>
      </c>
      <c r="U39" s="46" t="s">
        <v>2642</v>
      </c>
      <c r="V39" s="46">
        <v>6.9</v>
      </c>
      <c r="W39" s="46">
        <v>6.9</v>
      </c>
      <c r="X39" s="46">
        <v>6.8</v>
      </c>
      <c r="Y39" s="46">
        <v>6.7</v>
      </c>
      <c r="Z39" s="46">
        <v>5.7</v>
      </c>
      <c r="AA39" s="46">
        <v>6.6</v>
      </c>
      <c r="AB39" s="46">
        <v>7</v>
      </c>
      <c r="AC39" s="46" t="s">
        <v>2645</v>
      </c>
      <c r="AD39" s="59">
        <v>1</v>
      </c>
      <c r="AE39" s="59" t="str">
        <f t="shared" si="0"/>
        <v>T-K</v>
      </c>
      <c r="AF39" s="59">
        <f>VLOOKUP(AE39,'Danh muc'!$A:$B,2,0)</f>
        <v>9</v>
      </c>
      <c r="AG39" s="59" t="str">
        <f t="shared" si="1"/>
        <v>K-K</v>
      </c>
      <c r="AH39" s="59">
        <f>VLOOKUP(AG39,'Danh muc'!$A:$B,2,0)</f>
        <v>8</v>
      </c>
      <c r="AI39" s="59" t="str">
        <f t="shared" si="2"/>
        <v>T-K</v>
      </c>
      <c r="AJ39" s="59">
        <f>VLOOKUP(AI39,'Danh muc'!$A:$B,2,0)</f>
        <v>9</v>
      </c>
      <c r="AK39" s="59" t="str">
        <f t="shared" si="3"/>
        <v>T-K</v>
      </c>
      <c r="AL39" s="59">
        <f>VLOOKUP(AK39,'Danh muc'!$A:$B,2,0)</f>
        <v>9</v>
      </c>
      <c r="AM39" s="59" t="e">
        <f>VLOOKUP(B:B,#REF!,4,0)</f>
        <v>#REF!</v>
      </c>
      <c r="AN39" s="59" t="str">
        <f t="shared" si="4"/>
        <v>Niê</v>
      </c>
      <c r="AO39" s="59">
        <f t="shared" si="5"/>
        <v>12.3</v>
      </c>
      <c r="AP39" s="66"/>
    </row>
    <row r="40" spans="1:42" ht="20.100000000000001" customHeight="1">
      <c r="A40" s="58">
        <f>SUBTOTAL(3,$C$7:C40)</f>
        <v>34</v>
      </c>
      <c r="B40" s="46" t="s">
        <v>1381</v>
      </c>
      <c r="C40" s="46" t="s">
        <v>1770</v>
      </c>
      <c r="D40" s="46">
        <v>0</v>
      </c>
      <c r="E40" s="46" t="s">
        <v>1288</v>
      </c>
      <c r="F40" s="46" t="s">
        <v>1683</v>
      </c>
      <c r="G40" s="46" t="s">
        <v>1268</v>
      </c>
      <c r="H40" s="46" t="s">
        <v>1267</v>
      </c>
      <c r="I40" s="47" t="s">
        <v>2193</v>
      </c>
      <c r="J40" s="46" t="s">
        <v>2213</v>
      </c>
      <c r="K40" s="46" t="s">
        <v>2228</v>
      </c>
      <c r="L40" s="46" t="s">
        <v>1269</v>
      </c>
      <c r="M40" s="46" t="s">
        <v>2345</v>
      </c>
      <c r="N40" s="46" t="s">
        <v>1270</v>
      </c>
      <c r="O40" s="46" t="s">
        <v>2642</v>
      </c>
      <c r="P40" s="46" t="s">
        <v>1270</v>
      </c>
      <c r="Q40" s="46" t="s">
        <v>2642</v>
      </c>
      <c r="R40" s="46" t="s">
        <v>1270</v>
      </c>
      <c r="S40" s="46" t="s">
        <v>2642</v>
      </c>
      <c r="T40" s="46" t="s">
        <v>2643</v>
      </c>
      <c r="U40" s="46" t="s">
        <v>2642</v>
      </c>
      <c r="V40" s="46">
        <v>6.2</v>
      </c>
      <c r="W40" s="46">
        <v>6.3</v>
      </c>
      <c r="X40" s="46">
        <v>6.5</v>
      </c>
      <c r="Y40" s="46">
        <v>6.5</v>
      </c>
      <c r="Z40" s="46">
        <v>6.6</v>
      </c>
      <c r="AA40" s="46">
        <v>5.8</v>
      </c>
      <c r="AB40" s="46">
        <v>6.3</v>
      </c>
      <c r="AC40" s="46" t="s">
        <v>2645</v>
      </c>
      <c r="AD40" s="59">
        <v>1</v>
      </c>
      <c r="AE40" s="59" t="str">
        <f t="shared" si="0"/>
        <v>T-TB</v>
      </c>
      <c r="AF40" s="59">
        <f>VLOOKUP(AE40,'Danh muc'!$A:$B,2,0)</f>
        <v>7</v>
      </c>
      <c r="AG40" s="59" t="str">
        <f t="shared" si="1"/>
        <v>T-TB</v>
      </c>
      <c r="AH40" s="59">
        <f>VLOOKUP(AG40,'Danh muc'!$A:$B,2,0)</f>
        <v>7</v>
      </c>
      <c r="AI40" s="59" t="str">
        <f t="shared" si="2"/>
        <v>T-TB</v>
      </c>
      <c r="AJ40" s="59">
        <f>VLOOKUP(AI40,'Danh muc'!$A:$B,2,0)</f>
        <v>7</v>
      </c>
      <c r="AK40" s="59" t="str">
        <f t="shared" si="3"/>
        <v>T-K</v>
      </c>
      <c r="AL40" s="59">
        <f>VLOOKUP(AK40,'Danh muc'!$A:$B,2,0)</f>
        <v>9</v>
      </c>
      <c r="AM40" s="59" t="e">
        <f>VLOOKUP(B:B,#REF!,4,0)</f>
        <v>#REF!</v>
      </c>
      <c r="AN40" s="59" t="str">
        <f t="shared" si="4"/>
        <v>Anh</v>
      </c>
      <c r="AO40" s="59">
        <f t="shared" si="5"/>
        <v>12.399999999999999</v>
      </c>
      <c r="AP40" s="66"/>
    </row>
    <row r="41" spans="1:42" ht="20.100000000000001" customHeight="1">
      <c r="A41" s="58">
        <f>SUBTOTAL(3,$C$7:C41)</f>
        <v>35</v>
      </c>
      <c r="B41" s="46" t="s">
        <v>1382</v>
      </c>
      <c r="C41" s="46" t="s">
        <v>1771</v>
      </c>
      <c r="D41" s="46">
        <v>0</v>
      </c>
      <c r="E41" s="46" t="s">
        <v>1208</v>
      </c>
      <c r="F41" s="46" t="s">
        <v>1683</v>
      </c>
      <c r="G41" s="46" t="s">
        <v>2192</v>
      </c>
      <c r="H41" s="46" t="s">
        <v>1267</v>
      </c>
      <c r="I41" s="47" t="s">
        <v>2193</v>
      </c>
      <c r="J41" s="46" t="s">
        <v>2214</v>
      </c>
      <c r="K41" s="46" t="s">
        <v>2228</v>
      </c>
      <c r="L41" s="46" t="s">
        <v>1269</v>
      </c>
      <c r="M41" s="46" t="s">
        <v>2346</v>
      </c>
      <c r="N41" s="46" t="s">
        <v>1270</v>
      </c>
      <c r="O41" s="46" t="s">
        <v>2643</v>
      </c>
      <c r="P41" s="46" t="s">
        <v>1270</v>
      </c>
      <c r="Q41" s="46" t="s">
        <v>2643</v>
      </c>
      <c r="R41" s="46" t="s">
        <v>1270</v>
      </c>
      <c r="S41" s="46" t="s">
        <v>2643</v>
      </c>
      <c r="T41" s="46" t="s">
        <v>1270</v>
      </c>
      <c r="U41" s="46" t="s">
        <v>2642</v>
      </c>
      <c r="V41" s="46">
        <v>5.0999999999999996</v>
      </c>
      <c r="W41" s="46">
        <v>5.0999999999999996</v>
      </c>
      <c r="X41" s="46">
        <v>5.0999999999999996</v>
      </c>
      <c r="Y41" s="46">
        <v>5.2</v>
      </c>
      <c r="Z41" s="46">
        <v>4.4000000000000004</v>
      </c>
      <c r="AA41" s="46">
        <v>5.0999999999999996</v>
      </c>
      <c r="AB41" s="46">
        <v>4</v>
      </c>
      <c r="AC41" s="46" t="s">
        <v>2645</v>
      </c>
      <c r="AD41" s="59">
        <v>1</v>
      </c>
      <c r="AE41" s="59" t="str">
        <f t="shared" si="0"/>
        <v>K-TB</v>
      </c>
      <c r="AF41" s="59">
        <f>VLOOKUP(AE41,'Danh muc'!$A:$B,2,0)</f>
        <v>6</v>
      </c>
      <c r="AG41" s="59" t="str">
        <f t="shared" si="1"/>
        <v>K-TB</v>
      </c>
      <c r="AH41" s="59">
        <f>VLOOKUP(AG41,'Danh muc'!$A:$B,2,0)</f>
        <v>6</v>
      </c>
      <c r="AI41" s="59" t="str">
        <f t="shared" si="2"/>
        <v>K-TB</v>
      </c>
      <c r="AJ41" s="59">
        <f>VLOOKUP(AI41,'Danh muc'!$A:$B,2,0)</f>
        <v>6</v>
      </c>
      <c r="AK41" s="59" t="str">
        <f t="shared" si="3"/>
        <v>T-TB</v>
      </c>
      <c r="AL41" s="59">
        <f>VLOOKUP(AK41,'Danh muc'!$A:$B,2,0)</f>
        <v>7</v>
      </c>
      <c r="AM41" s="59" t="e">
        <f>VLOOKUP(B:B,#REF!,4,0)</f>
        <v>#REF!</v>
      </c>
      <c r="AN41" s="59" t="str">
        <f t="shared" si="4"/>
        <v>Niê</v>
      </c>
      <c r="AO41" s="59">
        <f t="shared" si="5"/>
        <v>9.5</v>
      </c>
      <c r="AP41" s="66"/>
    </row>
    <row r="42" spans="1:42" ht="20.100000000000001" customHeight="1">
      <c r="A42" s="58">
        <f>SUBTOTAL(3,$C$7:C42)</f>
        <v>36</v>
      </c>
      <c r="B42" s="46" t="s">
        <v>1384</v>
      </c>
      <c r="C42" s="46" t="s">
        <v>1773</v>
      </c>
      <c r="D42" s="46">
        <v>1</v>
      </c>
      <c r="E42" s="46" t="s">
        <v>1774</v>
      </c>
      <c r="F42" s="46" t="s">
        <v>1683</v>
      </c>
      <c r="G42" s="46" t="s">
        <v>2192</v>
      </c>
      <c r="H42" s="46" t="s">
        <v>1267</v>
      </c>
      <c r="I42" s="47" t="s">
        <v>2193</v>
      </c>
      <c r="J42" s="46" t="s">
        <v>2212</v>
      </c>
      <c r="K42" s="46" t="s">
        <v>2228</v>
      </c>
      <c r="L42" s="46" t="s">
        <v>1269</v>
      </c>
      <c r="M42" s="46" t="s">
        <v>2348</v>
      </c>
      <c r="N42" s="46" t="s">
        <v>1270</v>
      </c>
      <c r="O42" s="46" t="s">
        <v>2643</v>
      </c>
      <c r="P42" s="46" t="s">
        <v>1270</v>
      </c>
      <c r="Q42" s="46" t="s">
        <v>2643</v>
      </c>
      <c r="R42" s="46" t="s">
        <v>1270</v>
      </c>
      <c r="S42" s="46" t="s">
        <v>2643</v>
      </c>
      <c r="T42" s="46" t="s">
        <v>1270</v>
      </c>
      <c r="U42" s="46" t="s">
        <v>2642</v>
      </c>
      <c r="V42" s="46">
        <v>5.0999999999999996</v>
      </c>
      <c r="W42" s="46">
        <v>5</v>
      </c>
      <c r="X42" s="46">
        <v>5</v>
      </c>
      <c r="Y42" s="46">
        <v>5.4</v>
      </c>
      <c r="Z42" s="46">
        <v>5</v>
      </c>
      <c r="AA42" s="46">
        <v>5</v>
      </c>
      <c r="AB42" s="46">
        <v>5.2</v>
      </c>
      <c r="AC42" s="46" t="s">
        <v>2645</v>
      </c>
      <c r="AD42" s="59">
        <v>1</v>
      </c>
      <c r="AE42" s="59" t="str">
        <f t="shared" si="0"/>
        <v>K-TB</v>
      </c>
      <c r="AF42" s="59">
        <f>VLOOKUP(AE42,'Danh muc'!$A:$B,2,0)</f>
        <v>6</v>
      </c>
      <c r="AG42" s="59" t="str">
        <f t="shared" si="1"/>
        <v>K-TB</v>
      </c>
      <c r="AH42" s="59">
        <f>VLOOKUP(AG42,'Danh muc'!$A:$B,2,0)</f>
        <v>6</v>
      </c>
      <c r="AI42" s="59" t="str">
        <f t="shared" si="2"/>
        <v>K-TB</v>
      </c>
      <c r="AJ42" s="59">
        <f>VLOOKUP(AI42,'Danh muc'!$A:$B,2,0)</f>
        <v>6</v>
      </c>
      <c r="AK42" s="59" t="str">
        <f t="shared" si="3"/>
        <v>T-TB</v>
      </c>
      <c r="AL42" s="59">
        <f>VLOOKUP(AK42,'Danh muc'!$A:$B,2,0)</f>
        <v>7</v>
      </c>
      <c r="AM42" s="59" t="e">
        <f>VLOOKUP(B:B,#REF!,4,0)</f>
        <v>#REF!</v>
      </c>
      <c r="AN42" s="59" t="str">
        <f t="shared" si="4"/>
        <v>Niê</v>
      </c>
      <c r="AO42" s="59">
        <f t="shared" si="5"/>
        <v>10</v>
      </c>
      <c r="AP42" s="66"/>
    </row>
    <row r="43" spans="1:42" ht="20.100000000000001" customHeight="1">
      <c r="A43" s="58">
        <f>SUBTOTAL(3,$C$7:C43)</f>
        <v>37</v>
      </c>
      <c r="B43" s="46" t="s">
        <v>1386</v>
      </c>
      <c r="C43" s="46" t="s">
        <v>1776</v>
      </c>
      <c r="D43" s="46">
        <v>0</v>
      </c>
      <c r="E43" s="46" t="s">
        <v>1777</v>
      </c>
      <c r="F43" s="46" t="s">
        <v>1683</v>
      </c>
      <c r="G43" s="46" t="s">
        <v>2192</v>
      </c>
      <c r="H43" s="46" t="s">
        <v>1267</v>
      </c>
      <c r="I43" s="47" t="s">
        <v>2193</v>
      </c>
      <c r="J43" s="46" t="s">
        <v>2213</v>
      </c>
      <c r="K43" s="46" t="s">
        <v>2228</v>
      </c>
      <c r="L43" s="46" t="s">
        <v>1269</v>
      </c>
      <c r="M43" s="46" t="s">
        <v>2350</v>
      </c>
      <c r="N43" s="46" t="s">
        <v>1270</v>
      </c>
      <c r="O43" s="46" t="s">
        <v>2642</v>
      </c>
      <c r="P43" s="46" t="s">
        <v>1270</v>
      </c>
      <c r="Q43" s="46" t="s">
        <v>2642</v>
      </c>
      <c r="R43" s="46" t="s">
        <v>1270</v>
      </c>
      <c r="S43" s="46" t="s">
        <v>2642</v>
      </c>
      <c r="T43" s="46" t="s">
        <v>1270</v>
      </c>
      <c r="U43" s="46" t="s">
        <v>2643</v>
      </c>
      <c r="V43" s="46">
        <v>5.8</v>
      </c>
      <c r="W43" s="46">
        <v>6.4</v>
      </c>
      <c r="X43" s="46">
        <v>6</v>
      </c>
      <c r="Y43" s="46">
        <v>6.3</v>
      </c>
      <c r="Z43" s="46">
        <v>5.7</v>
      </c>
      <c r="AA43" s="46">
        <v>5.8</v>
      </c>
      <c r="AB43" s="46">
        <v>5.7</v>
      </c>
      <c r="AC43" s="46" t="s">
        <v>2645</v>
      </c>
      <c r="AD43" s="59">
        <v>1</v>
      </c>
      <c r="AE43" s="59" t="str">
        <f t="shared" si="0"/>
        <v>T-TB</v>
      </c>
      <c r="AF43" s="59">
        <f>VLOOKUP(AE43,'Danh muc'!$A:$B,2,0)</f>
        <v>7</v>
      </c>
      <c r="AG43" s="59" t="str">
        <f t="shared" si="1"/>
        <v>T-TB</v>
      </c>
      <c r="AH43" s="59">
        <f>VLOOKUP(AG43,'Danh muc'!$A:$B,2,0)</f>
        <v>7</v>
      </c>
      <c r="AI43" s="59" t="str">
        <f t="shared" si="2"/>
        <v>T-TB</v>
      </c>
      <c r="AJ43" s="59">
        <f>VLOOKUP(AI43,'Danh muc'!$A:$B,2,0)</f>
        <v>7</v>
      </c>
      <c r="AK43" s="59" t="str">
        <f t="shared" si="3"/>
        <v>K-TB</v>
      </c>
      <c r="AL43" s="59">
        <f>VLOOKUP(AK43,'Danh muc'!$A:$B,2,0)</f>
        <v>6</v>
      </c>
      <c r="AM43" s="59" t="e">
        <f>VLOOKUP(B:B,#REF!,4,0)</f>
        <v>#REF!</v>
      </c>
      <c r="AN43" s="59" t="str">
        <f t="shared" si="4"/>
        <v>Niê</v>
      </c>
      <c r="AO43" s="59">
        <f t="shared" si="5"/>
        <v>11.5</v>
      </c>
      <c r="AP43" s="66"/>
    </row>
    <row r="44" spans="1:42" ht="20.100000000000001" customHeight="1">
      <c r="A44" s="58">
        <f>SUBTOTAL(3,$C$7:C44)</f>
        <v>38</v>
      </c>
      <c r="B44" s="46" t="s">
        <v>1387</v>
      </c>
      <c r="C44" s="46" t="s">
        <v>1778</v>
      </c>
      <c r="D44" s="46">
        <v>1</v>
      </c>
      <c r="E44" s="46" t="s">
        <v>1779</v>
      </c>
      <c r="F44" s="46" t="s">
        <v>1683</v>
      </c>
      <c r="G44" s="46" t="s">
        <v>2192</v>
      </c>
      <c r="H44" s="46" t="s">
        <v>1267</v>
      </c>
      <c r="I44" s="47" t="s">
        <v>2193</v>
      </c>
      <c r="J44" s="46" t="s">
        <v>2214</v>
      </c>
      <c r="K44" s="46" t="s">
        <v>2228</v>
      </c>
      <c r="L44" s="46" t="s">
        <v>1269</v>
      </c>
      <c r="M44" s="46" t="s">
        <v>2351</v>
      </c>
      <c r="N44" s="46" t="s">
        <v>1270</v>
      </c>
      <c r="O44" s="46" t="s">
        <v>2643</v>
      </c>
      <c r="P44" s="46" t="s">
        <v>1270</v>
      </c>
      <c r="Q44" s="46" t="s">
        <v>2643</v>
      </c>
      <c r="R44" s="46" t="s">
        <v>1270</v>
      </c>
      <c r="S44" s="46" t="s">
        <v>2642</v>
      </c>
      <c r="T44" s="46" t="s">
        <v>1270</v>
      </c>
      <c r="U44" s="46" t="s">
        <v>2642</v>
      </c>
      <c r="V44" s="46">
        <v>5.5</v>
      </c>
      <c r="W44" s="46">
        <v>5.9</v>
      </c>
      <c r="X44" s="46">
        <v>5.7</v>
      </c>
      <c r="Y44" s="46">
        <v>5.7</v>
      </c>
      <c r="Z44" s="46">
        <v>5.2</v>
      </c>
      <c r="AA44" s="46">
        <v>5.7</v>
      </c>
      <c r="AB44" s="46">
        <v>5.0999999999999996</v>
      </c>
      <c r="AC44" s="46" t="s">
        <v>2645</v>
      </c>
      <c r="AD44" s="59">
        <v>1</v>
      </c>
      <c r="AE44" s="59" t="str">
        <f t="shared" si="0"/>
        <v>K-TB</v>
      </c>
      <c r="AF44" s="59">
        <f>VLOOKUP(AE44,'Danh muc'!$A:$B,2,0)</f>
        <v>6</v>
      </c>
      <c r="AG44" s="59" t="str">
        <f t="shared" si="1"/>
        <v>K-TB</v>
      </c>
      <c r="AH44" s="59">
        <f>VLOOKUP(AG44,'Danh muc'!$A:$B,2,0)</f>
        <v>6</v>
      </c>
      <c r="AI44" s="59" t="str">
        <f t="shared" si="2"/>
        <v>T-TB</v>
      </c>
      <c r="AJ44" s="59">
        <f>VLOOKUP(AI44,'Danh muc'!$A:$B,2,0)</f>
        <v>7</v>
      </c>
      <c r="AK44" s="59" t="str">
        <f t="shared" si="3"/>
        <v>T-TB</v>
      </c>
      <c r="AL44" s="59">
        <f>VLOOKUP(AK44,'Danh muc'!$A:$B,2,0)</f>
        <v>7</v>
      </c>
      <c r="AM44" s="59" t="e">
        <f>VLOOKUP(B:B,#REF!,4,0)</f>
        <v>#REF!</v>
      </c>
      <c r="AN44" s="59" t="str">
        <f t="shared" si="4"/>
        <v>Alê</v>
      </c>
      <c r="AO44" s="59">
        <f t="shared" si="5"/>
        <v>10.9</v>
      </c>
      <c r="AP44" s="66"/>
    </row>
    <row r="45" spans="1:42" ht="20.100000000000001" customHeight="1">
      <c r="A45" s="58">
        <f>SUBTOTAL(3,$C$7:C45)</f>
        <v>39</v>
      </c>
      <c r="B45" s="46" t="s">
        <v>1388</v>
      </c>
      <c r="C45" s="46" t="s">
        <v>1780</v>
      </c>
      <c r="D45" s="46">
        <v>1</v>
      </c>
      <c r="E45" s="46" t="s">
        <v>1781</v>
      </c>
      <c r="F45" s="46" t="s">
        <v>1683</v>
      </c>
      <c r="G45" s="46" t="s">
        <v>2192</v>
      </c>
      <c r="H45" s="46" t="s">
        <v>1267</v>
      </c>
      <c r="I45" s="47" t="s">
        <v>2193</v>
      </c>
      <c r="J45" s="46" t="s">
        <v>2213</v>
      </c>
      <c r="K45" s="46" t="s">
        <v>2228</v>
      </c>
      <c r="L45" s="46" t="s">
        <v>1269</v>
      </c>
      <c r="M45" s="46" t="s">
        <v>2314</v>
      </c>
      <c r="N45" s="46" t="s">
        <v>1270</v>
      </c>
      <c r="O45" s="46" t="s">
        <v>2642</v>
      </c>
      <c r="P45" s="46" t="s">
        <v>1270</v>
      </c>
      <c r="Q45" s="46" t="s">
        <v>2642</v>
      </c>
      <c r="R45" s="46" t="s">
        <v>1270</v>
      </c>
      <c r="S45" s="46" t="s">
        <v>2642</v>
      </c>
      <c r="T45" s="46" t="s">
        <v>1270</v>
      </c>
      <c r="U45" s="46" t="s">
        <v>2643</v>
      </c>
      <c r="V45" s="46">
        <v>5.5</v>
      </c>
      <c r="W45" s="46">
        <v>5.4</v>
      </c>
      <c r="X45" s="46">
        <v>5.7</v>
      </c>
      <c r="Y45" s="46">
        <v>6.3</v>
      </c>
      <c r="Z45" s="46">
        <v>5.2</v>
      </c>
      <c r="AA45" s="46">
        <v>6</v>
      </c>
      <c r="AB45" s="46">
        <v>5.7</v>
      </c>
      <c r="AC45" s="46" t="s">
        <v>2645</v>
      </c>
      <c r="AD45" s="59">
        <v>1</v>
      </c>
      <c r="AE45" s="59" t="str">
        <f t="shared" si="0"/>
        <v>T-TB</v>
      </c>
      <c r="AF45" s="59">
        <f>VLOOKUP(AE45,'Danh muc'!$A:$B,2,0)</f>
        <v>7</v>
      </c>
      <c r="AG45" s="59" t="str">
        <f t="shared" si="1"/>
        <v>T-TB</v>
      </c>
      <c r="AH45" s="59">
        <f>VLOOKUP(AG45,'Danh muc'!$A:$B,2,0)</f>
        <v>7</v>
      </c>
      <c r="AI45" s="59" t="str">
        <f t="shared" si="2"/>
        <v>T-TB</v>
      </c>
      <c r="AJ45" s="59">
        <f>VLOOKUP(AI45,'Danh muc'!$A:$B,2,0)</f>
        <v>7</v>
      </c>
      <c r="AK45" s="59" t="str">
        <f t="shared" si="3"/>
        <v>K-TB</v>
      </c>
      <c r="AL45" s="59">
        <f>VLOOKUP(AK45,'Danh muc'!$A:$B,2,0)</f>
        <v>6</v>
      </c>
      <c r="AM45" s="59" t="e">
        <f>VLOOKUP(B:B,#REF!,4,0)</f>
        <v>#REF!</v>
      </c>
      <c r="AN45" s="59" t="str">
        <f t="shared" si="4"/>
        <v>Ayŭn</v>
      </c>
      <c r="AO45" s="59">
        <f t="shared" si="5"/>
        <v>11.2</v>
      </c>
      <c r="AP45" s="66"/>
    </row>
    <row r="46" spans="1:42" ht="20.100000000000001" customHeight="1">
      <c r="A46" s="58">
        <f>SUBTOTAL(3,$C$7:C46)</f>
        <v>40</v>
      </c>
      <c r="B46" s="46" t="s">
        <v>1395</v>
      </c>
      <c r="C46" s="46" t="s">
        <v>1793</v>
      </c>
      <c r="D46" s="46">
        <v>0</v>
      </c>
      <c r="E46" s="46" t="s">
        <v>1794</v>
      </c>
      <c r="F46" s="46" t="s">
        <v>1683</v>
      </c>
      <c r="G46" s="46" t="s">
        <v>2192</v>
      </c>
      <c r="H46" s="46" t="s">
        <v>1267</v>
      </c>
      <c r="I46" s="47" t="s">
        <v>2193</v>
      </c>
      <c r="J46" s="46" t="s">
        <v>2210</v>
      </c>
      <c r="K46" s="46" t="s">
        <v>2247</v>
      </c>
      <c r="L46" s="46" t="s">
        <v>1269</v>
      </c>
      <c r="M46" s="46" t="s">
        <v>2358</v>
      </c>
      <c r="N46" s="46" t="s">
        <v>1270</v>
      </c>
      <c r="O46" s="46" t="s">
        <v>2642</v>
      </c>
      <c r="P46" s="46" t="s">
        <v>1270</v>
      </c>
      <c r="Q46" s="46" t="s">
        <v>2642</v>
      </c>
      <c r="R46" s="46" t="s">
        <v>1270</v>
      </c>
      <c r="S46" s="46" t="s">
        <v>2642</v>
      </c>
      <c r="T46" s="46" t="s">
        <v>1270</v>
      </c>
      <c r="U46" s="46" t="s">
        <v>2642</v>
      </c>
      <c r="V46" s="46">
        <v>6.6</v>
      </c>
      <c r="W46" s="46">
        <v>5.9</v>
      </c>
      <c r="X46" s="46">
        <v>6</v>
      </c>
      <c r="Y46" s="46">
        <v>6</v>
      </c>
      <c r="Z46" s="46">
        <v>5</v>
      </c>
      <c r="AA46" s="46">
        <v>5.4</v>
      </c>
      <c r="AB46" s="46">
        <v>6.2</v>
      </c>
      <c r="AC46" s="46" t="s">
        <v>2645</v>
      </c>
      <c r="AD46" s="59">
        <v>1</v>
      </c>
      <c r="AE46" s="59" t="str">
        <f t="shared" si="0"/>
        <v>T-TB</v>
      </c>
      <c r="AF46" s="59">
        <f>VLOOKUP(AE46,'Danh muc'!$A:$B,2,0)</f>
        <v>7</v>
      </c>
      <c r="AG46" s="59" t="str">
        <f t="shared" si="1"/>
        <v>T-TB</v>
      </c>
      <c r="AH46" s="59">
        <f>VLOOKUP(AG46,'Danh muc'!$A:$B,2,0)</f>
        <v>7</v>
      </c>
      <c r="AI46" s="59" t="str">
        <f t="shared" si="2"/>
        <v>T-TB</v>
      </c>
      <c r="AJ46" s="59">
        <f>VLOOKUP(AI46,'Danh muc'!$A:$B,2,0)</f>
        <v>7</v>
      </c>
      <c r="AK46" s="59" t="str">
        <f t="shared" si="3"/>
        <v>T-TB</v>
      </c>
      <c r="AL46" s="59">
        <f>VLOOKUP(AK46,'Danh muc'!$A:$B,2,0)</f>
        <v>7</v>
      </c>
      <c r="AM46" s="59" t="e">
        <f>VLOOKUP(B:B,#REF!,4,0)</f>
        <v>#REF!</v>
      </c>
      <c r="AN46" s="59" t="str">
        <f t="shared" si="4"/>
        <v>Niê</v>
      </c>
      <c r="AO46" s="59">
        <f t="shared" si="5"/>
        <v>10.4</v>
      </c>
      <c r="AP46" s="66"/>
    </row>
    <row r="47" spans="1:42" ht="20.100000000000001" customHeight="1">
      <c r="A47" s="58">
        <f>SUBTOTAL(3,$C$7:C47)</f>
        <v>41</v>
      </c>
      <c r="B47" s="46" t="s">
        <v>1403</v>
      </c>
      <c r="C47" s="46" t="s">
        <v>1809</v>
      </c>
      <c r="D47" s="46">
        <v>0</v>
      </c>
      <c r="E47" s="46" t="s">
        <v>1200</v>
      </c>
      <c r="F47" s="46" t="s">
        <v>1683</v>
      </c>
      <c r="G47" s="46" t="s">
        <v>2192</v>
      </c>
      <c r="H47" s="46" t="s">
        <v>1267</v>
      </c>
      <c r="I47" s="47" t="s">
        <v>2193</v>
      </c>
      <c r="J47" s="46" t="s">
        <v>2213</v>
      </c>
      <c r="K47" s="46" t="s">
        <v>2228</v>
      </c>
      <c r="L47" s="46" t="s">
        <v>1269</v>
      </c>
      <c r="M47" s="46" t="s">
        <v>2366</v>
      </c>
      <c r="N47" s="46" t="s">
        <v>1270</v>
      </c>
      <c r="O47" s="46" t="s">
        <v>2642</v>
      </c>
      <c r="P47" s="46" t="s">
        <v>1270</v>
      </c>
      <c r="Q47" s="46" t="s">
        <v>2643</v>
      </c>
      <c r="R47" s="46" t="s">
        <v>1270</v>
      </c>
      <c r="S47" s="46" t="s">
        <v>2642</v>
      </c>
      <c r="T47" s="46" t="s">
        <v>1270</v>
      </c>
      <c r="U47" s="46" t="s">
        <v>2643</v>
      </c>
      <c r="V47" s="46">
        <v>5.4</v>
      </c>
      <c r="W47" s="46">
        <v>6</v>
      </c>
      <c r="X47" s="46">
        <v>5.3</v>
      </c>
      <c r="Y47" s="46">
        <v>5.6</v>
      </c>
      <c r="Z47" s="46">
        <v>5.2</v>
      </c>
      <c r="AA47" s="46">
        <v>5.5</v>
      </c>
      <c r="AB47" s="46">
        <v>4.8</v>
      </c>
      <c r="AC47" s="46" t="s">
        <v>2645</v>
      </c>
      <c r="AD47" s="59">
        <v>1</v>
      </c>
      <c r="AE47" s="59" t="str">
        <f t="shared" si="0"/>
        <v>T-TB</v>
      </c>
      <c r="AF47" s="59">
        <f>VLOOKUP(AE47,'Danh muc'!$A:$B,2,0)</f>
        <v>7</v>
      </c>
      <c r="AG47" s="59" t="str">
        <f t="shared" si="1"/>
        <v>K-TB</v>
      </c>
      <c r="AH47" s="59">
        <f>VLOOKUP(AG47,'Danh muc'!$A:$B,2,0)</f>
        <v>6</v>
      </c>
      <c r="AI47" s="59" t="str">
        <f t="shared" si="2"/>
        <v>T-TB</v>
      </c>
      <c r="AJ47" s="59">
        <f>VLOOKUP(AI47,'Danh muc'!$A:$B,2,0)</f>
        <v>7</v>
      </c>
      <c r="AK47" s="59" t="str">
        <f t="shared" si="3"/>
        <v>K-TB</v>
      </c>
      <c r="AL47" s="59">
        <f>VLOOKUP(AK47,'Danh muc'!$A:$B,2,0)</f>
        <v>6</v>
      </c>
      <c r="AM47" s="59" t="e">
        <f>VLOOKUP(B:B,#REF!,4,0)</f>
        <v>#REF!</v>
      </c>
      <c r="AN47" s="59" t="str">
        <f t="shared" si="4"/>
        <v>Ayun</v>
      </c>
      <c r="AO47" s="59">
        <f t="shared" si="5"/>
        <v>10.7</v>
      </c>
      <c r="AP47" s="66"/>
    </row>
    <row r="48" spans="1:42" ht="20.100000000000001" customHeight="1">
      <c r="A48" s="58">
        <f>SUBTOTAL(3,$C$7:C48)</f>
        <v>42</v>
      </c>
      <c r="B48" s="46" t="s">
        <v>1405</v>
      </c>
      <c r="C48" s="46" t="s">
        <v>1812</v>
      </c>
      <c r="D48" s="46">
        <v>0</v>
      </c>
      <c r="E48" s="46" t="s">
        <v>1252</v>
      </c>
      <c r="F48" s="46" t="s">
        <v>1683</v>
      </c>
      <c r="G48" s="46" t="s">
        <v>2192</v>
      </c>
      <c r="H48" s="46" t="s">
        <v>1267</v>
      </c>
      <c r="I48" s="47" t="s">
        <v>2193</v>
      </c>
      <c r="J48" s="46" t="s">
        <v>2214</v>
      </c>
      <c r="K48" s="46" t="s">
        <v>2228</v>
      </c>
      <c r="L48" s="46" t="s">
        <v>1269</v>
      </c>
      <c r="M48" s="46" t="s">
        <v>2368</v>
      </c>
      <c r="N48" s="46" t="s">
        <v>1270</v>
      </c>
      <c r="O48" s="46" t="s">
        <v>2642</v>
      </c>
      <c r="P48" s="46" t="s">
        <v>1270</v>
      </c>
      <c r="Q48" s="46" t="s">
        <v>2642</v>
      </c>
      <c r="R48" s="46" t="s">
        <v>1270</v>
      </c>
      <c r="S48" s="46" t="s">
        <v>2642</v>
      </c>
      <c r="T48" s="46" t="s">
        <v>1270</v>
      </c>
      <c r="U48" s="46" t="s">
        <v>2642</v>
      </c>
      <c r="V48" s="46">
        <v>6.1</v>
      </c>
      <c r="W48" s="46">
        <v>6</v>
      </c>
      <c r="X48" s="46">
        <v>6</v>
      </c>
      <c r="Y48" s="46">
        <v>6.3</v>
      </c>
      <c r="Z48" s="46">
        <v>5.3</v>
      </c>
      <c r="AA48" s="46">
        <v>5.9</v>
      </c>
      <c r="AB48" s="46">
        <v>5.9</v>
      </c>
      <c r="AC48" s="46" t="s">
        <v>2645</v>
      </c>
      <c r="AD48" s="59">
        <v>1</v>
      </c>
      <c r="AE48" s="59" t="str">
        <f t="shared" si="0"/>
        <v>T-TB</v>
      </c>
      <c r="AF48" s="59">
        <f>VLOOKUP(AE48,'Danh muc'!$A:$B,2,0)</f>
        <v>7</v>
      </c>
      <c r="AG48" s="59" t="str">
        <f t="shared" si="1"/>
        <v>T-TB</v>
      </c>
      <c r="AH48" s="59">
        <f>VLOOKUP(AG48,'Danh muc'!$A:$B,2,0)</f>
        <v>7</v>
      </c>
      <c r="AI48" s="59" t="str">
        <f t="shared" si="2"/>
        <v>T-TB</v>
      </c>
      <c r="AJ48" s="59">
        <f>VLOOKUP(AI48,'Danh muc'!$A:$B,2,0)</f>
        <v>7</v>
      </c>
      <c r="AK48" s="59" t="str">
        <f t="shared" si="3"/>
        <v>T-TB</v>
      </c>
      <c r="AL48" s="59">
        <f>VLOOKUP(AK48,'Danh muc'!$A:$B,2,0)</f>
        <v>7</v>
      </c>
      <c r="AM48" s="59" t="e">
        <f>VLOOKUP(B:B,#REF!,4,0)</f>
        <v>#REF!</v>
      </c>
      <c r="AN48" s="59" t="str">
        <f t="shared" si="4"/>
        <v>Niê</v>
      </c>
      <c r="AO48" s="59">
        <f t="shared" si="5"/>
        <v>11.2</v>
      </c>
      <c r="AP48" s="66"/>
    </row>
    <row r="49" spans="1:42" ht="20.100000000000001" customHeight="1">
      <c r="A49" s="58">
        <f>SUBTOTAL(3,$C$7:C49)</f>
        <v>43</v>
      </c>
      <c r="B49" s="46" t="s">
        <v>1406</v>
      </c>
      <c r="C49" s="46" t="s">
        <v>1813</v>
      </c>
      <c r="D49" s="46">
        <v>0</v>
      </c>
      <c r="E49" s="46" t="s">
        <v>1213</v>
      </c>
      <c r="F49" s="46" t="s">
        <v>1683</v>
      </c>
      <c r="G49" s="46" t="s">
        <v>2192</v>
      </c>
      <c r="H49" s="46" t="s">
        <v>2199</v>
      </c>
      <c r="I49" s="47" t="s">
        <v>2193</v>
      </c>
      <c r="J49" s="46" t="s">
        <v>2210</v>
      </c>
      <c r="K49" s="46" t="s">
        <v>2228</v>
      </c>
      <c r="L49" s="46" t="s">
        <v>2251</v>
      </c>
      <c r="M49" s="46" t="s">
        <v>2369</v>
      </c>
      <c r="N49" s="46" t="s">
        <v>1270</v>
      </c>
      <c r="O49" s="46" t="s">
        <v>2642</v>
      </c>
      <c r="P49" s="46" t="s">
        <v>1270</v>
      </c>
      <c r="Q49" s="46" t="s">
        <v>2642</v>
      </c>
      <c r="R49" s="46" t="s">
        <v>1270</v>
      </c>
      <c r="S49" s="46" t="s">
        <v>2642</v>
      </c>
      <c r="T49" s="46" t="s">
        <v>1270</v>
      </c>
      <c r="U49" s="46" t="s">
        <v>2642</v>
      </c>
      <c r="V49" s="46">
        <v>5.7</v>
      </c>
      <c r="W49" s="46">
        <v>6.3</v>
      </c>
      <c r="X49" s="46">
        <v>6.2</v>
      </c>
      <c r="Y49" s="46">
        <v>6.4</v>
      </c>
      <c r="Z49" s="46">
        <v>5.5</v>
      </c>
      <c r="AA49" s="46">
        <v>5.8</v>
      </c>
      <c r="AB49" s="46">
        <v>5.5</v>
      </c>
      <c r="AC49" s="46" t="s">
        <v>2645</v>
      </c>
      <c r="AD49" s="59">
        <v>1</v>
      </c>
      <c r="AE49" s="59" t="str">
        <f t="shared" si="0"/>
        <v>T-TB</v>
      </c>
      <c r="AF49" s="59">
        <f>VLOOKUP(AE49,'Danh muc'!$A:$B,2,0)</f>
        <v>7</v>
      </c>
      <c r="AG49" s="59" t="str">
        <f t="shared" si="1"/>
        <v>T-TB</v>
      </c>
      <c r="AH49" s="59">
        <f>VLOOKUP(AG49,'Danh muc'!$A:$B,2,0)</f>
        <v>7</v>
      </c>
      <c r="AI49" s="59" t="str">
        <f t="shared" si="2"/>
        <v>T-TB</v>
      </c>
      <c r="AJ49" s="59">
        <f>VLOOKUP(AI49,'Danh muc'!$A:$B,2,0)</f>
        <v>7</v>
      </c>
      <c r="AK49" s="59" t="str">
        <f t="shared" si="3"/>
        <v>T-TB</v>
      </c>
      <c r="AL49" s="59">
        <f>VLOOKUP(AK49,'Danh muc'!$A:$B,2,0)</f>
        <v>7</v>
      </c>
      <c r="AM49" s="59" t="e">
        <f>VLOOKUP(B:B,#REF!,4,0)</f>
        <v>#REF!</v>
      </c>
      <c r="AN49" s="59" t="str">
        <f t="shared" si="4"/>
        <v>Niê</v>
      </c>
      <c r="AO49" s="59">
        <f t="shared" si="5"/>
        <v>11.3</v>
      </c>
      <c r="AP49" s="66"/>
    </row>
    <row r="50" spans="1:42" ht="20.100000000000001" customHeight="1">
      <c r="A50" s="58">
        <f>SUBTOTAL(3,$C$7:C50)</f>
        <v>44</v>
      </c>
      <c r="B50" s="46" t="s">
        <v>1408</v>
      </c>
      <c r="C50" s="46" t="s">
        <v>1817</v>
      </c>
      <c r="D50" s="46">
        <v>1</v>
      </c>
      <c r="E50" s="46" t="s">
        <v>1818</v>
      </c>
      <c r="F50" s="46" t="s">
        <v>1683</v>
      </c>
      <c r="G50" s="46" t="s">
        <v>1268</v>
      </c>
      <c r="H50" s="46" t="s">
        <v>1267</v>
      </c>
      <c r="I50" s="47" t="s">
        <v>2193</v>
      </c>
      <c r="J50" s="46" t="s">
        <v>2213</v>
      </c>
      <c r="K50" s="46" t="s">
        <v>2228</v>
      </c>
      <c r="L50" s="46" t="s">
        <v>1269</v>
      </c>
      <c r="M50" s="46" t="s">
        <v>2371</v>
      </c>
      <c r="N50" s="46" t="s">
        <v>1270</v>
      </c>
      <c r="O50" s="46" t="s">
        <v>2643</v>
      </c>
      <c r="P50" s="46" t="s">
        <v>1270</v>
      </c>
      <c r="Q50" s="46" t="s">
        <v>2643</v>
      </c>
      <c r="R50" s="46" t="s">
        <v>1270</v>
      </c>
      <c r="S50" s="46" t="s">
        <v>2642</v>
      </c>
      <c r="T50" s="46" t="s">
        <v>1270</v>
      </c>
      <c r="U50" s="46" t="s">
        <v>2643</v>
      </c>
      <c r="V50" s="46">
        <v>5.0999999999999996</v>
      </c>
      <c r="W50" s="46">
        <v>5.0999999999999996</v>
      </c>
      <c r="X50" s="46">
        <v>5.5</v>
      </c>
      <c r="Y50" s="46">
        <v>6.3</v>
      </c>
      <c r="Z50" s="46">
        <v>6.3</v>
      </c>
      <c r="AA50" s="46">
        <v>5.3</v>
      </c>
      <c r="AB50" s="46">
        <v>5.4</v>
      </c>
      <c r="AC50" s="46" t="s">
        <v>2645</v>
      </c>
      <c r="AD50" s="59">
        <v>1</v>
      </c>
      <c r="AE50" s="59" t="str">
        <f t="shared" si="0"/>
        <v>K-TB</v>
      </c>
      <c r="AF50" s="59">
        <f>VLOOKUP(AE50,'Danh muc'!$A:$B,2,0)</f>
        <v>6</v>
      </c>
      <c r="AG50" s="59" t="str">
        <f t="shared" si="1"/>
        <v>K-TB</v>
      </c>
      <c r="AH50" s="59">
        <f>VLOOKUP(AG50,'Danh muc'!$A:$B,2,0)</f>
        <v>6</v>
      </c>
      <c r="AI50" s="59" t="str">
        <f t="shared" si="2"/>
        <v>T-TB</v>
      </c>
      <c r="AJ50" s="59">
        <f>VLOOKUP(AI50,'Danh muc'!$A:$B,2,0)</f>
        <v>7</v>
      </c>
      <c r="AK50" s="59" t="str">
        <f t="shared" si="3"/>
        <v>K-TB</v>
      </c>
      <c r="AL50" s="59">
        <f>VLOOKUP(AK50,'Danh muc'!$A:$B,2,0)</f>
        <v>6</v>
      </c>
      <c r="AM50" s="59" t="e">
        <f>VLOOKUP(B:B,#REF!,4,0)</f>
        <v>#REF!</v>
      </c>
      <c r="AN50" s="59" t="str">
        <f t="shared" si="4"/>
        <v>Thắng</v>
      </c>
      <c r="AO50" s="59">
        <f t="shared" si="5"/>
        <v>11.6</v>
      </c>
      <c r="AP50" s="66"/>
    </row>
    <row r="51" spans="1:42" ht="20.100000000000001" customHeight="1">
      <c r="A51" s="58">
        <f>SUBTOTAL(3,$C$7:C51)</f>
        <v>45</v>
      </c>
      <c r="B51" s="46" t="s">
        <v>1409</v>
      </c>
      <c r="C51" s="46" t="s">
        <v>1819</v>
      </c>
      <c r="D51" s="46">
        <v>1</v>
      </c>
      <c r="E51" s="46" t="s">
        <v>1180</v>
      </c>
      <c r="F51" s="46" t="s">
        <v>1683</v>
      </c>
      <c r="G51" s="46" t="s">
        <v>2192</v>
      </c>
      <c r="H51" s="46" t="s">
        <v>2199</v>
      </c>
      <c r="I51" s="47" t="s">
        <v>2193</v>
      </c>
      <c r="J51" s="46" t="s">
        <v>2213</v>
      </c>
      <c r="K51" s="46" t="s">
        <v>2228</v>
      </c>
      <c r="L51" s="46" t="s">
        <v>2236</v>
      </c>
      <c r="M51" s="46" t="s">
        <v>2372</v>
      </c>
      <c r="N51" s="46" t="s">
        <v>1270</v>
      </c>
      <c r="O51" s="46" t="s">
        <v>2643</v>
      </c>
      <c r="P51" s="46" t="s">
        <v>1270</v>
      </c>
      <c r="Q51" s="46" t="s">
        <v>2643</v>
      </c>
      <c r="R51" s="46" t="s">
        <v>1270</v>
      </c>
      <c r="S51" s="46" t="s">
        <v>2642</v>
      </c>
      <c r="T51" s="46" t="s">
        <v>1270</v>
      </c>
      <c r="U51" s="46" t="s">
        <v>2643</v>
      </c>
      <c r="V51" s="46">
        <v>5.7</v>
      </c>
      <c r="W51" s="46">
        <v>5.5</v>
      </c>
      <c r="X51" s="46">
        <v>5.5</v>
      </c>
      <c r="Y51" s="46">
        <v>5.9</v>
      </c>
      <c r="Z51" s="46">
        <v>5.0999999999999996</v>
      </c>
      <c r="AA51" s="46">
        <v>5.5</v>
      </c>
      <c r="AB51" s="46">
        <v>4.7</v>
      </c>
      <c r="AC51" s="46" t="s">
        <v>2645</v>
      </c>
      <c r="AD51" s="59">
        <v>1</v>
      </c>
      <c r="AE51" s="59" t="str">
        <f t="shared" si="0"/>
        <v>K-TB</v>
      </c>
      <c r="AF51" s="59">
        <f>VLOOKUP(AE51,'Danh muc'!$A:$B,2,0)</f>
        <v>6</v>
      </c>
      <c r="AG51" s="59" t="str">
        <f t="shared" si="1"/>
        <v>K-TB</v>
      </c>
      <c r="AH51" s="59">
        <f>VLOOKUP(AG51,'Danh muc'!$A:$B,2,0)</f>
        <v>6</v>
      </c>
      <c r="AI51" s="59" t="str">
        <f t="shared" si="2"/>
        <v>T-TB</v>
      </c>
      <c r="AJ51" s="59">
        <f>VLOOKUP(AI51,'Danh muc'!$A:$B,2,0)</f>
        <v>7</v>
      </c>
      <c r="AK51" s="59" t="str">
        <f t="shared" si="3"/>
        <v>K-TB</v>
      </c>
      <c r="AL51" s="59">
        <f>VLOOKUP(AK51,'Danh muc'!$A:$B,2,0)</f>
        <v>6</v>
      </c>
      <c r="AM51" s="59" t="e">
        <f>VLOOKUP(B:B,#REF!,4,0)</f>
        <v>#REF!</v>
      </c>
      <c r="AN51" s="59" t="str">
        <f t="shared" si="4"/>
        <v>Ksơr</v>
      </c>
      <c r="AO51" s="59">
        <f t="shared" si="5"/>
        <v>10.6</v>
      </c>
      <c r="AP51" s="66"/>
    </row>
    <row r="52" spans="1:42" ht="20.100000000000001" customHeight="1">
      <c r="A52" s="58">
        <f>SUBTOTAL(3,$C$7:C52)</f>
        <v>46</v>
      </c>
      <c r="B52" s="46" t="s">
        <v>1410</v>
      </c>
      <c r="C52" s="46" t="s">
        <v>1820</v>
      </c>
      <c r="D52" s="46">
        <v>1</v>
      </c>
      <c r="E52" s="46" t="s">
        <v>1821</v>
      </c>
      <c r="F52" s="46" t="s">
        <v>1683</v>
      </c>
      <c r="G52" s="46" t="s">
        <v>2192</v>
      </c>
      <c r="H52" s="46" t="s">
        <v>1267</v>
      </c>
      <c r="I52" s="47" t="s">
        <v>2193</v>
      </c>
      <c r="J52" s="46" t="s">
        <v>2210</v>
      </c>
      <c r="K52" s="46" t="s">
        <v>2228</v>
      </c>
      <c r="L52" s="46" t="s">
        <v>2230</v>
      </c>
      <c r="M52" s="46" t="s">
        <v>2373</v>
      </c>
      <c r="N52" s="46" t="s">
        <v>1270</v>
      </c>
      <c r="O52" s="46" t="s">
        <v>2643</v>
      </c>
      <c r="P52" s="46" t="s">
        <v>1270</v>
      </c>
      <c r="Q52" s="46" t="s">
        <v>2643</v>
      </c>
      <c r="R52" s="46" t="s">
        <v>1270</v>
      </c>
      <c r="S52" s="46" t="s">
        <v>2642</v>
      </c>
      <c r="T52" s="46" t="s">
        <v>1270</v>
      </c>
      <c r="U52" s="46" t="s">
        <v>2642</v>
      </c>
      <c r="V52" s="46">
        <v>5.6</v>
      </c>
      <c r="W52" s="46">
        <v>5.0999999999999996</v>
      </c>
      <c r="X52" s="46">
        <v>5.8</v>
      </c>
      <c r="Y52" s="46">
        <v>6.1</v>
      </c>
      <c r="Z52" s="46">
        <v>4.9000000000000004</v>
      </c>
      <c r="AA52" s="46">
        <v>5.4</v>
      </c>
      <c r="AB52" s="46">
        <v>7</v>
      </c>
      <c r="AC52" s="46" t="s">
        <v>2645</v>
      </c>
      <c r="AD52" s="59">
        <v>1</v>
      </c>
      <c r="AE52" s="59" t="str">
        <f t="shared" si="0"/>
        <v>K-TB</v>
      </c>
      <c r="AF52" s="59">
        <f>VLOOKUP(AE52,'Danh muc'!$A:$B,2,0)</f>
        <v>6</v>
      </c>
      <c r="AG52" s="59" t="str">
        <f t="shared" si="1"/>
        <v>K-TB</v>
      </c>
      <c r="AH52" s="59">
        <f>VLOOKUP(AG52,'Danh muc'!$A:$B,2,0)</f>
        <v>6</v>
      </c>
      <c r="AI52" s="59" t="str">
        <f t="shared" si="2"/>
        <v>T-TB</v>
      </c>
      <c r="AJ52" s="59">
        <f>VLOOKUP(AI52,'Danh muc'!$A:$B,2,0)</f>
        <v>7</v>
      </c>
      <c r="AK52" s="59" t="str">
        <f t="shared" si="3"/>
        <v>T-TB</v>
      </c>
      <c r="AL52" s="59">
        <f>VLOOKUP(AK52,'Danh muc'!$A:$B,2,0)</f>
        <v>7</v>
      </c>
      <c r="AM52" s="59" t="e">
        <f>VLOOKUP(B:B,#REF!,4,0)</f>
        <v>#REF!</v>
      </c>
      <c r="AN52" s="59" t="str">
        <f t="shared" si="4"/>
        <v>Niê</v>
      </c>
      <c r="AO52" s="59">
        <f t="shared" si="5"/>
        <v>10.3</v>
      </c>
      <c r="AP52" s="66"/>
    </row>
    <row r="53" spans="1:42" ht="20.100000000000001" customHeight="1">
      <c r="A53" s="58">
        <f>SUBTOTAL(3,$C$7:C53)</f>
        <v>47</v>
      </c>
      <c r="B53" s="46" t="s">
        <v>1411</v>
      </c>
      <c r="C53" s="46" t="s">
        <v>1822</v>
      </c>
      <c r="D53" s="46">
        <v>0</v>
      </c>
      <c r="E53" s="46" t="s">
        <v>1219</v>
      </c>
      <c r="F53" s="46" t="s">
        <v>1683</v>
      </c>
      <c r="G53" s="46" t="s">
        <v>2192</v>
      </c>
      <c r="H53" s="46" t="s">
        <v>1267</v>
      </c>
      <c r="I53" s="47" t="s">
        <v>2193</v>
      </c>
      <c r="J53" s="46" t="s">
        <v>2212</v>
      </c>
      <c r="K53" s="46" t="s">
        <v>2228</v>
      </c>
      <c r="L53" s="46" t="s">
        <v>2230</v>
      </c>
      <c r="M53" s="46" t="s">
        <v>2374</v>
      </c>
      <c r="N53" s="46" t="s">
        <v>1270</v>
      </c>
      <c r="O53" s="46" t="s">
        <v>2642</v>
      </c>
      <c r="P53" s="46" t="s">
        <v>1270</v>
      </c>
      <c r="Q53" s="46" t="s">
        <v>2642</v>
      </c>
      <c r="R53" s="46" t="s">
        <v>1270</v>
      </c>
      <c r="S53" s="46" t="s">
        <v>2643</v>
      </c>
      <c r="T53" s="46" t="s">
        <v>2643</v>
      </c>
      <c r="U53" s="46" t="s">
        <v>2642</v>
      </c>
      <c r="V53" s="46">
        <v>5.9</v>
      </c>
      <c r="W53" s="46">
        <v>6.1</v>
      </c>
      <c r="X53" s="46">
        <v>6.3</v>
      </c>
      <c r="Y53" s="46">
        <v>6.5</v>
      </c>
      <c r="Z53" s="46">
        <v>5.5</v>
      </c>
      <c r="AA53" s="46">
        <v>6.3</v>
      </c>
      <c r="AB53" s="46">
        <v>6.8</v>
      </c>
      <c r="AC53" s="46" t="s">
        <v>2645</v>
      </c>
      <c r="AD53" s="59">
        <v>1</v>
      </c>
      <c r="AE53" s="59" t="str">
        <f t="shared" si="0"/>
        <v>T-TB</v>
      </c>
      <c r="AF53" s="59">
        <f>VLOOKUP(AE53,'Danh muc'!$A:$B,2,0)</f>
        <v>7</v>
      </c>
      <c r="AG53" s="59" t="str">
        <f t="shared" si="1"/>
        <v>T-TB</v>
      </c>
      <c r="AH53" s="59">
        <f>VLOOKUP(AG53,'Danh muc'!$A:$B,2,0)</f>
        <v>7</v>
      </c>
      <c r="AI53" s="59" t="str">
        <f t="shared" si="2"/>
        <v>K-TB</v>
      </c>
      <c r="AJ53" s="59">
        <f>VLOOKUP(AI53,'Danh muc'!$A:$B,2,0)</f>
        <v>6</v>
      </c>
      <c r="AK53" s="59" t="str">
        <f t="shared" si="3"/>
        <v>T-K</v>
      </c>
      <c r="AL53" s="59">
        <f>VLOOKUP(AK53,'Danh muc'!$A:$B,2,0)</f>
        <v>9</v>
      </c>
      <c r="AM53" s="59" t="e">
        <f>VLOOKUP(B:B,#REF!,4,0)</f>
        <v>#REF!</v>
      </c>
      <c r="AN53" s="59" t="str">
        <f t="shared" si="4"/>
        <v>Ksơr</v>
      </c>
      <c r="AO53" s="59">
        <f t="shared" si="5"/>
        <v>11.8</v>
      </c>
      <c r="AP53" s="66"/>
    </row>
    <row r="54" spans="1:42" ht="20.100000000000001" customHeight="1">
      <c r="A54" s="58">
        <f>SUBTOTAL(3,$C$7:C54)</f>
        <v>48</v>
      </c>
      <c r="B54" s="46" t="s">
        <v>1414</v>
      </c>
      <c r="C54" s="46" t="s">
        <v>1827</v>
      </c>
      <c r="D54" s="46">
        <v>0</v>
      </c>
      <c r="E54" s="46" t="s">
        <v>1201</v>
      </c>
      <c r="F54" s="46" t="s">
        <v>1683</v>
      </c>
      <c r="G54" s="46" t="s">
        <v>2192</v>
      </c>
      <c r="H54" s="46" t="s">
        <v>2199</v>
      </c>
      <c r="I54" s="47" t="s">
        <v>2193</v>
      </c>
      <c r="J54" s="46" t="s">
        <v>2212</v>
      </c>
      <c r="K54" s="46" t="s">
        <v>2228</v>
      </c>
      <c r="L54" s="46" t="s">
        <v>1269</v>
      </c>
      <c r="M54" s="46" t="s">
        <v>2377</v>
      </c>
      <c r="N54" s="46" t="s">
        <v>1270</v>
      </c>
      <c r="O54" s="46" t="s">
        <v>2643</v>
      </c>
      <c r="P54" s="46" t="s">
        <v>1270</v>
      </c>
      <c r="Q54" s="46" t="s">
        <v>2642</v>
      </c>
      <c r="R54" s="46" t="s">
        <v>1270</v>
      </c>
      <c r="S54" s="46" t="s">
        <v>2642</v>
      </c>
      <c r="T54" s="46" t="s">
        <v>1270</v>
      </c>
      <c r="U54" s="46" t="s">
        <v>2642</v>
      </c>
      <c r="V54" s="46">
        <v>5.5</v>
      </c>
      <c r="W54" s="46">
        <v>5</v>
      </c>
      <c r="X54" s="46">
        <v>5.8</v>
      </c>
      <c r="Y54" s="46">
        <v>5.8</v>
      </c>
      <c r="Z54" s="46">
        <v>5.2</v>
      </c>
      <c r="AA54" s="46">
        <v>5.6</v>
      </c>
      <c r="AB54" s="46">
        <v>5.4</v>
      </c>
      <c r="AC54" s="46" t="s">
        <v>2645</v>
      </c>
      <c r="AD54" s="59">
        <v>1</v>
      </c>
      <c r="AE54" s="59" t="str">
        <f t="shared" si="0"/>
        <v>K-TB</v>
      </c>
      <c r="AF54" s="59">
        <f>VLOOKUP(AE54,'Danh muc'!$A:$B,2,0)</f>
        <v>6</v>
      </c>
      <c r="AG54" s="59" t="str">
        <f t="shared" si="1"/>
        <v>T-TB</v>
      </c>
      <c r="AH54" s="59">
        <f>VLOOKUP(AG54,'Danh muc'!$A:$B,2,0)</f>
        <v>7</v>
      </c>
      <c r="AI54" s="59" t="str">
        <f t="shared" si="2"/>
        <v>T-TB</v>
      </c>
      <c r="AJ54" s="59">
        <f>VLOOKUP(AI54,'Danh muc'!$A:$B,2,0)</f>
        <v>7</v>
      </c>
      <c r="AK54" s="59" t="str">
        <f t="shared" si="3"/>
        <v>T-TB</v>
      </c>
      <c r="AL54" s="59">
        <f>VLOOKUP(AK54,'Danh muc'!$A:$B,2,0)</f>
        <v>7</v>
      </c>
      <c r="AM54" s="59" t="e">
        <f>VLOOKUP(B:B,#REF!,4,0)</f>
        <v>#REF!</v>
      </c>
      <c r="AN54" s="59" t="str">
        <f t="shared" si="4"/>
        <v>Niê</v>
      </c>
      <c r="AO54" s="59">
        <f t="shared" si="5"/>
        <v>10.8</v>
      </c>
      <c r="AP54" s="66"/>
    </row>
    <row r="55" spans="1:42" ht="20.100000000000001" customHeight="1">
      <c r="A55" s="58">
        <f>SUBTOTAL(3,$C$7:C55)</f>
        <v>49</v>
      </c>
      <c r="B55" s="46" t="s">
        <v>1417</v>
      </c>
      <c r="C55" s="46" t="s">
        <v>1830</v>
      </c>
      <c r="D55" s="46">
        <v>1</v>
      </c>
      <c r="E55" s="46" t="s">
        <v>1745</v>
      </c>
      <c r="F55" s="46" t="s">
        <v>1321</v>
      </c>
      <c r="G55" s="46" t="s">
        <v>1268</v>
      </c>
      <c r="H55" s="46" t="s">
        <v>1267</v>
      </c>
      <c r="I55" s="47" t="s">
        <v>2193</v>
      </c>
      <c r="J55" s="46" t="s">
        <v>2213</v>
      </c>
      <c r="K55" s="46" t="s">
        <v>2253</v>
      </c>
      <c r="L55" s="46" t="s">
        <v>1269</v>
      </c>
      <c r="M55" s="46" t="s">
        <v>2380</v>
      </c>
      <c r="N55" s="46" t="s">
        <v>2643</v>
      </c>
      <c r="O55" s="46" t="s">
        <v>2642</v>
      </c>
      <c r="P55" s="46" t="s">
        <v>1270</v>
      </c>
      <c r="Q55" s="46" t="s">
        <v>2642</v>
      </c>
      <c r="R55" s="46" t="s">
        <v>2643</v>
      </c>
      <c r="S55" s="46" t="s">
        <v>2642</v>
      </c>
      <c r="T55" s="46" t="s">
        <v>2643</v>
      </c>
      <c r="U55" s="46" t="s">
        <v>2642</v>
      </c>
      <c r="V55" s="46">
        <v>6.8</v>
      </c>
      <c r="W55" s="46">
        <v>7</v>
      </c>
      <c r="X55" s="46">
        <v>7.2</v>
      </c>
      <c r="Y55" s="46">
        <v>7.1</v>
      </c>
      <c r="Z55" s="46">
        <v>6.6</v>
      </c>
      <c r="AA55" s="46">
        <v>7.4</v>
      </c>
      <c r="AB55" s="46">
        <v>6.1</v>
      </c>
      <c r="AC55" s="46" t="s">
        <v>1269</v>
      </c>
      <c r="AD55" s="59">
        <v>1</v>
      </c>
      <c r="AE55" s="59" t="str">
        <f t="shared" si="0"/>
        <v>T-K</v>
      </c>
      <c r="AF55" s="59">
        <f>VLOOKUP(AE55,'Danh muc'!$A:$B,2,0)</f>
        <v>9</v>
      </c>
      <c r="AG55" s="59" t="str">
        <f t="shared" si="1"/>
        <v>T-TB</v>
      </c>
      <c r="AH55" s="59">
        <f>VLOOKUP(AG55,'Danh muc'!$A:$B,2,0)</f>
        <v>7</v>
      </c>
      <c r="AI55" s="59" t="str">
        <f t="shared" si="2"/>
        <v>T-K</v>
      </c>
      <c r="AJ55" s="59">
        <f>VLOOKUP(AI55,'Danh muc'!$A:$B,2,0)</f>
        <v>9</v>
      </c>
      <c r="AK55" s="59" t="str">
        <f t="shared" si="3"/>
        <v>T-K</v>
      </c>
      <c r="AL55" s="59">
        <f>VLOOKUP(AK55,'Danh muc'!$A:$B,2,0)</f>
        <v>9</v>
      </c>
      <c r="AM55" s="59" t="e">
        <f>VLOOKUP(B:B,#REF!,4,0)</f>
        <v>#REF!</v>
      </c>
      <c r="AN55" s="59" t="str">
        <f t="shared" si="4"/>
        <v>Quan</v>
      </c>
      <c r="AO55" s="59">
        <f t="shared" si="5"/>
        <v>14</v>
      </c>
      <c r="AP55" s="66"/>
    </row>
    <row r="56" spans="1:42" ht="20.100000000000001" customHeight="1">
      <c r="A56" s="58">
        <f>SUBTOTAL(3,$C$7:C56)</f>
        <v>50</v>
      </c>
      <c r="B56" s="46" t="s">
        <v>1419</v>
      </c>
      <c r="C56" s="46" t="s">
        <v>1832</v>
      </c>
      <c r="D56" s="46">
        <v>1</v>
      </c>
      <c r="E56" s="46" t="s">
        <v>1218</v>
      </c>
      <c r="F56" s="46" t="s">
        <v>1683</v>
      </c>
      <c r="G56" s="46" t="s">
        <v>2192</v>
      </c>
      <c r="H56" s="46" t="s">
        <v>2199</v>
      </c>
      <c r="I56" s="47" t="s">
        <v>2193</v>
      </c>
      <c r="J56" s="46" t="s">
        <v>2210</v>
      </c>
      <c r="K56" s="46" t="s">
        <v>2228</v>
      </c>
      <c r="L56" s="46" t="s">
        <v>2254</v>
      </c>
      <c r="M56" s="46" t="s">
        <v>2382</v>
      </c>
      <c r="N56" s="46" t="s">
        <v>2643</v>
      </c>
      <c r="O56" s="46" t="s">
        <v>2642</v>
      </c>
      <c r="P56" s="46" t="s">
        <v>1270</v>
      </c>
      <c r="Q56" s="46" t="s">
        <v>2642</v>
      </c>
      <c r="R56" s="46" t="s">
        <v>1270</v>
      </c>
      <c r="S56" s="46" t="s">
        <v>2642</v>
      </c>
      <c r="T56" s="46" t="s">
        <v>2643</v>
      </c>
      <c r="U56" s="46" t="s">
        <v>2642</v>
      </c>
      <c r="V56" s="46">
        <v>7</v>
      </c>
      <c r="W56" s="46">
        <v>6.4</v>
      </c>
      <c r="X56" s="46">
        <v>6.6</v>
      </c>
      <c r="Y56" s="46">
        <v>6.8</v>
      </c>
      <c r="Z56" s="46">
        <v>6.2</v>
      </c>
      <c r="AA56" s="46">
        <v>6</v>
      </c>
      <c r="AB56" s="46">
        <v>6.7</v>
      </c>
      <c r="AC56" s="46" t="s">
        <v>2645</v>
      </c>
      <c r="AD56" s="59">
        <v>1</v>
      </c>
      <c r="AE56" s="59" t="str">
        <f t="shared" si="0"/>
        <v>T-K</v>
      </c>
      <c r="AF56" s="59">
        <f>VLOOKUP(AE56,'Danh muc'!$A:$B,2,0)</f>
        <v>9</v>
      </c>
      <c r="AG56" s="59" t="str">
        <f t="shared" si="1"/>
        <v>T-TB</v>
      </c>
      <c r="AH56" s="59">
        <f>VLOOKUP(AG56,'Danh muc'!$A:$B,2,0)</f>
        <v>7</v>
      </c>
      <c r="AI56" s="59" t="str">
        <f t="shared" si="2"/>
        <v>T-TB</v>
      </c>
      <c r="AJ56" s="59">
        <f>VLOOKUP(AI56,'Danh muc'!$A:$B,2,0)</f>
        <v>7</v>
      </c>
      <c r="AK56" s="59" t="str">
        <f t="shared" si="3"/>
        <v>T-K</v>
      </c>
      <c r="AL56" s="59">
        <f>VLOOKUP(AK56,'Danh muc'!$A:$B,2,0)</f>
        <v>9</v>
      </c>
      <c r="AM56" s="59" t="e">
        <f>VLOOKUP(B:B,#REF!,4,0)</f>
        <v>#REF!</v>
      </c>
      <c r="AN56" s="59" t="str">
        <f t="shared" si="4"/>
        <v>Niê</v>
      </c>
      <c r="AO56" s="59">
        <f t="shared" si="5"/>
        <v>12.2</v>
      </c>
      <c r="AP56" s="66"/>
    </row>
    <row r="57" spans="1:42" ht="20.100000000000001" customHeight="1">
      <c r="A57" s="58">
        <f>SUBTOTAL(3,$C$7:C57)</f>
        <v>51</v>
      </c>
      <c r="B57" s="46" t="s">
        <v>1420</v>
      </c>
      <c r="C57" s="46" t="s">
        <v>1833</v>
      </c>
      <c r="D57" s="46">
        <v>1</v>
      </c>
      <c r="E57" s="46" t="s">
        <v>1834</v>
      </c>
      <c r="F57" s="46" t="s">
        <v>1683</v>
      </c>
      <c r="G57" s="46" t="s">
        <v>2192</v>
      </c>
      <c r="H57" s="46" t="s">
        <v>1267</v>
      </c>
      <c r="I57" s="47" t="s">
        <v>2193</v>
      </c>
      <c r="J57" s="46" t="s">
        <v>2214</v>
      </c>
      <c r="K57" s="46" t="s">
        <v>2228</v>
      </c>
      <c r="L57" s="46" t="s">
        <v>1269</v>
      </c>
      <c r="M57" s="46" t="s">
        <v>2383</v>
      </c>
      <c r="N57" s="46" t="s">
        <v>1270</v>
      </c>
      <c r="O57" s="46" t="s">
        <v>2643</v>
      </c>
      <c r="P57" s="46" t="s">
        <v>1270</v>
      </c>
      <c r="Q57" s="46" t="s">
        <v>2642</v>
      </c>
      <c r="R57" s="46" t="s">
        <v>1270</v>
      </c>
      <c r="S57" s="46" t="s">
        <v>2643</v>
      </c>
      <c r="T57" s="46" t="s">
        <v>1270</v>
      </c>
      <c r="U57" s="46" t="s">
        <v>2642</v>
      </c>
      <c r="V57" s="46">
        <v>5.0999999999999996</v>
      </c>
      <c r="W57" s="46">
        <v>6.3</v>
      </c>
      <c r="X57" s="46">
        <v>5.9</v>
      </c>
      <c r="Y57" s="46">
        <v>6.2</v>
      </c>
      <c r="Z57" s="46">
        <v>5.3</v>
      </c>
      <c r="AA57" s="46">
        <v>5.6</v>
      </c>
      <c r="AB57" s="46">
        <v>6.1</v>
      </c>
      <c r="AC57" s="46" t="s">
        <v>2645</v>
      </c>
      <c r="AD57" s="59">
        <v>1</v>
      </c>
      <c r="AE57" s="59" t="str">
        <f t="shared" si="0"/>
        <v>K-TB</v>
      </c>
      <c r="AF57" s="59">
        <f>VLOOKUP(AE57,'Danh muc'!$A:$B,2,0)</f>
        <v>6</v>
      </c>
      <c r="AG57" s="59" t="str">
        <f t="shared" si="1"/>
        <v>T-TB</v>
      </c>
      <c r="AH57" s="59">
        <f>VLOOKUP(AG57,'Danh muc'!$A:$B,2,0)</f>
        <v>7</v>
      </c>
      <c r="AI57" s="59" t="str">
        <f t="shared" si="2"/>
        <v>K-TB</v>
      </c>
      <c r="AJ57" s="59">
        <f>VLOOKUP(AI57,'Danh muc'!$A:$B,2,0)</f>
        <v>6</v>
      </c>
      <c r="AK57" s="59" t="str">
        <f t="shared" si="3"/>
        <v>T-TB</v>
      </c>
      <c r="AL57" s="59">
        <f>VLOOKUP(AK57,'Danh muc'!$A:$B,2,0)</f>
        <v>7</v>
      </c>
      <c r="AM57" s="59" t="e">
        <f>VLOOKUP(B:B,#REF!,4,0)</f>
        <v>#REF!</v>
      </c>
      <c r="AN57" s="59" t="str">
        <f t="shared" si="4"/>
        <v>Kpă</v>
      </c>
      <c r="AO57" s="59">
        <f t="shared" si="5"/>
        <v>10.899999999999999</v>
      </c>
      <c r="AP57" s="66"/>
    </row>
    <row r="58" spans="1:42" ht="20.100000000000001" customHeight="1">
      <c r="A58" s="58">
        <f>SUBTOTAL(3,$C$7:C58)</f>
        <v>52</v>
      </c>
      <c r="B58" s="46" t="s">
        <v>1428</v>
      </c>
      <c r="C58" s="46" t="s">
        <v>1846</v>
      </c>
      <c r="D58" s="46">
        <v>0</v>
      </c>
      <c r="E58" s="46" t="s">
        <v>1747</v>
      </c>
      <c r="F58" s="46" t="s">
        <v>1683</v>
      </c>
      <c r="G58" s="46" t="s">
        <v>1268</v>
      </c>
      <c r="H58" s="46" t="s">
        <v>1267</v>
      </c>
      <c r="I58" s="47" t="s">
        <v>2193</v>
      </c>
      <c r="J58" s="46" t="s">
        <v>2214</v>
      </c>
      <c r="K58" s="46" t="s">
        <v>2228</v>
      </c>
      <c r="L58" s="46" t="s">
        <v>1269</v>
      </c>
      <c r="M58" s="46" t="s">
        <v>2391</v>
      </c>
      <c r="N58" s="46" t="s">
        <v>2643</v>
      </c>
      <c r="O58" s="46" t="s">
        <v>2642</v>
      </c>
      <c r="P58" s="46" t="s">
        <v>1270</v>
      </c>
      <c r="Q58" s="46" t="s">
        <v>2642</v>
      </c>
      <c r="R58" s="46" t="s">
        <v>2643</v>
      </c>
      <c r="S58" s="46" t="s">
        <v>2642</v>
      </c>
      <c r="T58" s="46" t="s">
        <v>2643</v>
      </c>
      <c r="U58" s="46" t="s">
        <v>2642</v>
      </c>
      <c r="V58" s="46">
        <v>7</v>
      </c>
      <c r="W58" s="46">
        <v>6.6</v>
      </c>
      <c r="X58" s="46">
        <v>6.8</v>
      </c>
      <c r="Y58" s="46">
        <v>7</v>
      </c>
      <c r="Z58" s="46">
        <v>6.5</v>
      </c>
      <c r="AA58" s="46">
        <v>6.8</v>
      </c>
      <c r="AB58" s="46">
        <v>6.5</v>
      </c>
      <c r="AC58" s="46" t="s">
        <v>2645</v>
      </c>
      <c r="AD58" s="59">
        <v>1</v>
      </c>
      <c r="AE58" s="59" t="str">
        <f t="shared" si="0"/>
        <v>T-K</v>
      </c>
      <c r="AF58" s="59">
        <f>VLOOKUP(AE58,'Danh muc'!$A:$B,2,0)</f>
        <v>9</v>
      </c>
      <c r="AG58" s="59" t="str">
        <f t="shared" si="1"/>
        <v>T-TB</v>
      </c>
      <c r="AH58" s="59">
        <f>VLOOKUP(AG58,'Danh muc'!$A:$B,2,0)</f>
        <v>7</v>
      </c>
      <c r="AI58" s="59" t="str">
        <f t="shared" si="2"/>
        <v>T-K</v>
      </c>
      <c r="AJ58" s="59">
        <f>VLOOKUP(AI58,'Danh muc'!$A:$B,2,0)</f>
        <v>9</v>
      </c>
      <c r="AK58" s="59" t="str">
        <f t="shared" si="3"/>
        <v>T-K</v>
      </c>
      <c r="AL58" s="59">
        <f>VLOOKUP(AK58,'Danh muc'!$A:$B,2,0)</f>
        <v>9</v>
      </c>
      <c r="AM58" s="59" t="e">
        <f>VLOOKUP(B:B,#REF!,4,0)</f>
        <v>#REF!</v>
      </c>
      <c r="AN58" s="59" t="str">
        <f t="shared" si="4"/>
        <v>Thảo</v>
      </c>
      <c r="AO58" s="59">
        <f t="shared" si="5"/>
        <v>13.3</v>
      </c>
      <c r="AP58" s="66"/>
    </row>
    <row r="59" spans="1:42" ht="20.100000000000001" customHeight="1">
      <c r="A59" s="58">
        <f>SUBTOTAL(3,$C$7:C59)</f>
        <v>53</v>
      </c>
      <c r="B59" s="46" t="s">
        <v>1429</v>
      </c>
      <c r="C59" s="46" t="s">
        <v>1847</v>
      </c>
      <c r="D59" s="46">
        <v>1</v>
      </c>
      <c r="E59" s="46" t="s">
        <v>1848</v>
      </c>
      <c r="F59" s="46" t="s">
        <v>1761</v>
      </c>
      <c r="G59" s="46" t="s">
        <v>1268</v>
      </c>
      <c r="H59" s="46" t="s">
        <v>1267</v>
      </c>
      <c r="I59" s="47" t="s">
        <v>2193</v>
      </c>
      <c r="J59" s="46" t="s">
        <v>2210</v>
      </c>
      <c r="K59" s="46" t="s">
        <v>2228</v>
      </c>
      <c r="L59" s="46" t="s">
        <v>2254</v>
      </c>
      <c r="M59" s="46" t="s">
        <v>2392</v>
      </c>
      <c r="N59" s="46" t="s">
        <v>1270</v>
      </c>
      <c r="O59" s="46" t="s">
        <v>2642</v>
      </c>
      <c r="P59" s="46" t="s">
        <v>1270</v>
      </c>
      <c r="Q59" s="46" t="s">
        <v>2642</v>
      </c>
      <c r="R59" s="46" t="s">
        <v>2643</v>
      </c>
      <c r="S59" s="46" t="s">
        <v>2642</v>
      </c>
      <c r="T59" s="46" t="s">
        <v>2643</v>
      </c>
      <c r="U59" s="46" t="s">
        <v>2642</v>
      </c>
      <c r="V59" s="46">
        <v>6</v>
      </c>
      <c r="W59" s="46">
        <v>6.5</v>
      </c>
      <c r="X59" s="46">
        <v>6.7</v>
      </c>
      <c r="Y59" s="46">
        <v>7.2</v>
      </c>
      <c r="Z59" s="46">
        <v>6</v>
      </c>
      <c r="AA59" s="46">
        <v>6.6</v>
      </c>
      <c r="AB59" s="46">
        <v>8.5</v>
      </c>
      <c r="AC59" s="46" t="s">
        <v>2645</v>
      </c>
      <c r="AD59" s="59">
        <v>1</v>
      </c>
      <c r="AE59" s="59" t="str">
        <f t="shared" si="0"/>
        <v>T-TB</v>
      </c>
      <c r="AF59" s="59">
        <f>VLOOKUP(AE59,'Danh muc'!$A:$B,2,0)</f>
        <v>7</v>
      </c>
      <c r="AG59" s="59" t="str">
        <f t="shared" si="1"/>
        <v>T-TB</v>
      </c>
      <c r="AH59" s="59">
        <f>VLOOKUP(AG59,'Danh muc'!$A:$B,2,0)</f>
        <v>7</v>
      </c>
      <c r="AI59" s="59" t="str">
        <f t="shared" si="2"/>
        <v>T-K</v>
      </c>
      <c r="AJ59" s="59">
        <f>VLOOKUP(AI59,'Danh muc'!$A:$B,2,0)</f>
        <v>9</v>
      </c>
      <c r="AK59" s="59" t="str">
        <f t="shared" si="3"/>
        <v>T-K</v>
      </c>
      <c r="AL59" s="59">
        <f>VLOOKUP(AK59,'Danh muc'!$A:$B,2,0)</f>
        <v>9</v>
      </c>
      <c r="AM59" s="59" t="e">
        <f>VLOOKUP(B:B,#REF!,4,0)</f>
        <v>#REF!</v>
      </c>
      <c r="AN59" s="59" t="str">
        <f t="shared" si="4"/>
        <v>Tú</v>
      </c>
      <c r="AO59" s="59">
        <f t="shared" si="5"/>
        <v>12.6</v>
      </c>
      <c r="AP59" s="66"/>
    </row>
    <row r="60" spans="1:42" ht="20.100000000000001" customHeight="1">
      <c r="A60" s="58">
        <f>SUBTOTAL(3,$C$7:C60)</f>
        <v>54</v>
      </c>
      <c r="B60" s="46" t="s">
        <v>1432</v>
      </c>
      <c r="C60" s="46" t="s">
        <v>1851</v>
      </c>
      <c r="D60" s="46">
        <v>1</v>
      </c>
      <c r="E60" s="46" t="s">
        <v>1261</v>
      </c>
      <c r="F60" s="46" t="s">
        <v>1683</v>
      </c>
      <c r="G60" s="46" t="s">
        <v>1268</v>
      </c>
      <c r="H60" s="46" t="s">
        <v>1267</v>
      </c>
      <c r="I60" s="47" t="s">
        <v>2193</v>
      </c>
      <c r="J60" s="46" t="s">
        <v>2214</v>
      </c>
      <c r="K60" s="46" t="s">
        <v>2228</v>
      </c>
      <c r="L60" s="46" t="s">
        <v>1269</v>
      </c>
      <c r="M60" s="46" t="s">
        <v>2395</v>
      </c>
      <c r="N60" s="46" t="s">
        <v>1270</v>
      </c>
      <c r="O60" s="46" t="s">
        <v>2642</v>
      </c>
      <c r="P60" s="46" t="s">
        <v>1270</v>
      </c>
      <c r="Q60" s="46" t="s">
        <v>2642</v>
      </c>
      <c r="R60" s="46" t="s">
        <v>1270</v>
      </c>
      <c r="S60" s="46" t="s">
        <v>2642</v>
      </c>
      <c r="T60" s="46" t="s">
        <v>1270</v>
      </c>
      <c r="U60" s="46" t="s">
        <v>2642</v>
      </c>
      <c r="V60" s="46">
        <v>6.1</v>
      </c>
      <c r="W60" s="46">
        <v>5.6</v>
      </c>
      <c r="X60" s="46">
        <v>5.7</v>
      </c>
      <c r="Y60" s="46">
        <v>6.4</v>
      </c>
      <c r="Z60" s="46">
        <v>5</v>
      </c>
      <c r="AA60" s="46">
        <v>6.5</v>
      </c>
      <c r="AB60" s="46">
        <v>5.6</v>
      </c>
      <c r="AC60" s="46" t="s">
        <v>2645</v>
      </c>
      <c r="AD60" s="59">
        <v>1</v>
      </c>
      <c r="AE60" s="59" t="str">
        <f t="shared" si="0"/>
        <v>T-TB</v>
      </c>
      <c r="AF60" s="59">
        <f>VLOOKUP(AE60,'Danh muc'!$A:$B,2,0)</f>
        <v>7</v>
      </c>
      <c r="AG60" s="59" t="str">
        <f t="shared" si="1"/>
        <v>T-TB</v>
      </c>
      <c r="AH60" s="59">
        <f>VLOOKUP(AG60,'Danh muc'!$A:$B,2,0)</f>
        <v>7</v>
      </c>
      <c r="AI60" s="59" t="str">
        <f t="shared" si="2"/>
        <v>T-TB</v>
      </c>
      <c r="AJ60" s="59">
        <f>VLOOKUP(AI60,'Danh muc'!$A:$B,2,0)</f>
        <v>7</v>
      </c>
      <c r="AK60" s="59" t="str">
        <f t="shared" si="3"/>
        <v>T-TB</v>
      </c>
      <c r="AL60" s="59">
        <f>VLOOKUP(AK60,'Danh muc'!$A:$B,2,0)</f>
        <v>7</v>
      </c>
      <c r="AM60" s="59" t="e">
        <f>VLOOKUP(B:B,#REF!,4,0)</f>
        <v>#REF!</v>
      </c>
      <c r="AN60" s="59" t="str">
        <f t="shared" si="4"/>
        <v>Tiến</v>
      </c>
      <c r="AO60" s="59">
        <f t="shared" si="5"/>
        <v>11.5</v>
      </c>
      <c r="AP60" s="66"/>
    </row>
    <row r="61" spans="1:42" ht="20.100000000000001" customHeight="1">
      <c r="A61" s="58">
        <f>SUBTOTAL(3,$C$7:C61)</f>
        <v>55</v>
      </c>
      <c r="B61" s="46" t="s">
        <v>1435</v>
      </c>
      <c r="C61" s="46" t="s">
        <v>1855</v>
      </c>
      <c r="D61" s="46">
        <v>0</v>
      </c>
      <c r="E61" s="46" t="s">
        <v>1279</v>
      </c>
      <c r="F61" s="46" t="s">
        <v>1683</v>
      </c>
      <c r="G61" s="46" t="s">
        <v>2192</v>
      </c>
      <c r="H61" s="46" t="s">
        <v>1267</v>
      </c>
      <c r="I61" s="47" t="s">
        <v>2193</v>
      </c>
      <c r="J61" s="46" t="s">
        <v>2210</v>
      </c>
      <c r="K61" s="46" t="s">
        <v>2228</v>
      </c>
      <c r="L61" s="46" t="s">
        <v>2237</v>
      </c>
      <c r="M61" s="46" t="s">
        <v>2398</v>
      </c>
      <c r="N61" s="46" t="s">
        <v>1270</v>
      </c>
      <c r="O61" s="46" t="s">
        <v>2642</v>
      </c>
      <c r="P61" s="46" t="s">
        <v>1270</v>
      </c>
      <c r="Q61" s="46" t="s">
        <v>2642</v>
      </c>
      <c r="R61" s="46" t="s">
        <v>1270</v>
      </c>
      <c r="S61" s="46" t="s">
        <v>2642</v>
      </c>
      <c r="T61" s="46" t="s">
        <v>2643</v>
      </c>
      <c r="U61" s="46" t="s">
        <v>2642</v>
      </c>
      <c r="V61" s="46">
        <v>6.5</v>
      </c>
      <c r="W61" s="46">
        <v>6.6</v>
      </c>
      <c r="X61" s="46">
        <v>6.8</v>
      </c>
      <c r="Y61" s="46">
        <v>6.8</v>
      </c>
      <c r="Z61" s="46">
        <v>6.6</v>
      </c>
      <c r="AA61" s="46">
        <v>5.7</v>
      </c>
      <c r="AB61" s="46">
        <v>7.1</v>
      </c>
      <c r="AC61" s="46" t="s">
        <v>2645</v>
      </c>
      <c r="AD61" s="59">
        <v>1</v>
      </c>
      <c r="AE61" s="59" t="str">
        <f t="shared" si="0"/>
        <v>T-TB</v>
      </c>
      <c r="AF61" s="59">
        <f>VLOOKUP(AE61,'Danh muc'!$A:$B,2,0)</f>
        <v>7</v>
      </c>
      <c r="AG61" s="59" t="str">
        <f t="shared" si="1"/>
        <v>T-TB</v>
      </c>
      <c r="AH61" s="59">
        <f>VLOOKUP(AG61,'Danh muc'!$A:$B,2,0)</f>
        <v>7</v>
      </c>
      <c r="AI61" s="59" t="str">
        <f t="shared" si="2"/>
        <v>T-TB</v>
      </c>
      <c r="AJ61" s="59">
        <f>VLOOKUP(AI61,'Danh muc'!$A:$B,2,0)</f>
        <v>7</v>
      </c>
      <c r="AK61" s="59" t="str">
        <f t="shared" si="3"/>
        <v>T-K</v>
      </c>
      <c r="AL61" s="59">
        <f>VLOOKUP(AK61,'Danh muc'!$A:$B,2,0)</f>
        <v>9</v>
      </c>
      <c r="AM61" s="59" t="e">
        <f>VLOOKUP(B:B,#REF!,4,0)</f>
        <v>#REF!</v>
      </c>
      <c r="AN61" s="59" t="str">
        <f t="shared" si="4"/>
        <v>Ayŭn</v>
      </c>
      <c r="AO61" s="59">
        <f t="shared" si="5"/>
        <v>12.3</v>
      </c>
      <c r="AP61" s="66"/>
    </row>
    <row r="62" spans="1:42" ht="20.100000000000001" customHeight="1">
      <c r="A62" s="58">
        <f>SUBTOTAL(3,$C$7:C62)</f>
        <v>56</v>
      </c>
      <c r="B62" s="46" t="s">
        <v>1436</v>
      </c>
      <c r="C62" s="46" t="s">
        <v>1856</v>
      </c>
      <c r="D62" s="46">
        <v>0</v>
      </c>
      <c r="E62" s="46" t="s">
        <v>1243</v>
      </c>
      <c r="F62" s="46" t="s">
        <v>1683</v>
      </c>
      <c r="G62" s="46" t="s">
        <v>2192</v>
      </c>
      <c r="H62" s="46" t="s">
        <v>2199</v>
      </c>
      <c r="I62" s="47" t="s">
        <v>2193</v>
      </c>
      <c r="J62" s="46" t="s">
        <v>2214</v>
      </c>
      <c r="K62" s="46" t="s">
        <v>2228</v>
      </c>
      <c r="L62" s="46" t="s">
        <v>1269</v>
      </c>
      <c r="M62" s="46" t="s">
        <v>2399</v>
      </c>
      <c r="N62" s="46" t="s">
        <v>2643</v>
      </c>
      <c r="O62" s="46" t="s">
        <v>2642</v>
      </c>
      <c r="P62" s="46" t="s">
        <v>1270</v>
      </c>
      <c r="Q62" s="46" t="s">
        <v>2642</v>
      </c>
      <c r="R62" s="46" t="s">
        <v>2643</v>
      </c>
      <c r="S62" s="46" t="s">
        <v>2642</v>
      </c>
      <c r="T62" s="46" t="s">
        <v>2643</v>
      </c>
      <c r="U62" s="46" t="s">
        <v>2642</v>
      </c>
      <c r="V62" s="46">
        <v>6.9</v>
      </c>
      <c r="W62" s="46">
        <v>7</v>
      </c>
      <c r="X62" s="46">
        <v>6.8</v>
      </c>
      <c r="Y62" s="46">
        <v>6.7</v>
      </c>
      <c r="Z62" s="46">
        <v>6.6</v>
      </c>
      <c r="AA62" s="46">
        <v>6.2</v>
      </c>
      <c r="AB62" s="46">
        <v>6.5</v>
      </c>
      <c r="AC62" s="46" t="s">
        <v>2645</v>
      </c>
      <c r="AD62" s="59">
        <v>1</v>
      </c>
      <c r="AE62" s="59" t="str">
        <f t="shared" si="0"/>
        <v>T-K</v>
      </c>
      <c r="AF62" s="59">
        <f>VLOOKUP(AE62,'Danh muc'!$A:$B,2,0)</f>
        <v>9</v>
      </c>
      <c r="AG62" s="59" t="str">
        <f t="shared" si="1"/>
        <v>T-TB</v>
      </c>
      <c r="AH62" s="59">
        <f>VLOOKUP(AG62,'Danh muc'!$A:$B,2,0)</f>
        <v>7</v>
      </c>
      <c r="AI62" s="59" t="str">
        <f t="shared" si="2"/>
        <v>T-K</v>
      </c>
      <c r="AJ62" s="59">
        <f>VLOOKUP(AI62,'Danh muc'!$A:$B,2,0)</f>
        <v>9</v>
      </c>
      <c r="AK62" s="59" t="str">
        <f t="shared" si="3"/>
        <v>T-K</v>
      </c>
      <c r="AL62" s="59">
        <f>VLOOKUP(AK62,'Danh muc'!$A:$B,2,0)</f>
        <v>9</v>
      </c>
      <c r="AM62" s="59" t="e">
        <f>VLOOKUP(B:B,#REF!,4,0)</f>
        <v>#REF!</v>
      </c>
      <c r="AN62" s="59" t="str">
        <f t="shared" si="4"/>
        <v>Mlô</v>
      </c>
      <c r="AO62" s="59">
        <f t="shared" si="5"/>
        <v>12.8</v>
      </c>
      <c r="AP62" s="66"/>
    </row>
    <row r="63" spans="1:42" ht="20.100000000000001" customHeight="1">
      <c r="A63" s="58">
        <f>SUBTOTAL(3,$C$7:C63)</f>
        <v>57</v>
      </c>
      <c r="B63" s="46" t="s">
        <v>1440</v>
      </c>
      <c r="C63" s="46" t="s">
        <v>1861</v>
      </c>
      <c r="D63" s="46">
        <v>1</v>
      </c>
      <c r="E63" s="46" t="s">
        <v>1862</v>
      </c>
      <c r="F63" s="46" t="s">
        <v>1683</v>
      </c>
      <c r="G63" s="46" t="s">
        <v>2192</v>
      </c>
      <c r="H63" s="46" t="s">
        <v>1267</v>
      </c>
      <c r="I63" s="47" t="s">
        <v>2193</v>
      </c>
      <c r="J63" s="46" t="s">
        <v>2214</v>
      </c>
      <c r="K63" s="46" t="s">
        <v>2228</v>
      </c>
      <c r="L63" s="46" t="s">
        <v>2242</v>
      </c>
      <c r="M63" s="46" t="s">
        <v>2403</v>
      </c>
      <c r="N63" s="46" t="s">
        <v>1270</v>
      </c>
      <c r="O63" s="46" t="s">
        <v>2643</v>
      </c>
      <c r="P63" s="46" t="s">
        <v>1270</v>
      </c>
      <c r="Q63" s="46" t="s">
        <v>2643</v>
      </c>
      <c r="R63" s="46" t="s">
        <v>1270</v>
      </c>
      <c r="S63" s="46" t="s">
        <v>2642</v>
      </c>
      <c r="T63" s="46" t="s">
        <v>1270</v>
      </c>
      <c r="U63" s="46" t="s">
        <v>2642</v>
      </c>
      <c r="V63" s="46">
        <v>4.8</v>
      </c>
      <c r="W63" s="46">
        <v>4.5999999999999996</v>
      </c>
      <c r="X63" s="46">
        <v>5.8</v>
      </c>
      <c r="Y63" s="46">
        <v>5.5</v>
      </c>
      <c r="Z63" s="46">
        <v>5</v>
      </c>
      <c r="AA63" s="46">
        <v>5.6</v>
      </c>
      <c r="AB63" s="46">
        <v>4.5999999999999996</v>
      </c>
      <c r="AC63" s="46" t="s">
        <v>2645</v>
      </c>
      <c r="AD63" s="59">
        <v>1</v>
      </c>
      <c r="AE63" s="59" t="str">
        <f t="shared" si="0"/>
        <v>K-TB</v>
      </c>
      <c r="AF63" s="59">
        <f>VLOOKUP(AE63,'Danh muc'!$A:$B,2,0)</f>
        <v>6</v>
      </c>
      <c r="AG63" s="59" t="str">
        <f t="shared" si="1"/>
        <v>K-TB</v>
      </c>
      <c r="AH63" s="59">
        <f>VLOOKUP(AG63,'Danh muc'!$A:$B,2,0)</f>
        <v>6</v>
      </c>
      <c r="AI63" s="59" t="str">
        <f t="shared" si="2"/>
        <v>T-TB</v>
      </c>
      <c r="AJ63" s="59">
        <f>VLOOKUP(AI63,'Danh muc'!$A:$B,2,0)</f>
        <v>7</v>
      </c>
      <c r="AK63" s="59" t="str">
        <f t="shared" si="3"/>
        <v>T-TB</v>
      </c>
      <c r="AL63" s="59">
        <f>VLOOKUP(AK63,'Danh muc'!$A:$B,2,0)</f>
        <v>7</v>
      </c>
      <c r="AM63" s="59" t="e">
        <f>VLOOKUP(B:B,#REF!,4,0)</f>
        <v>#REF!</v>
      </c>
      <c r="AN63" s="59" t="str">
        <f t="shared" si="4"/>
        <v>Mlô</v>
      </c>
      <c r="AO63" s="59">
        <f t="shared" si="5"/>
        <v>10.6</v>
      </c>
      <c r="AP63" s="66"/>
    </row>
    <row r="64" spans="1:42" ht="20.100000000000001" customHeight="1">
      <c r="A64" s="58">
        <f>SUBTOTAL(3,$C$7:C64)</f>
        <v>58</v>
      </c>
      <c r="B64" s="46" t="s">
        <v>1443</v>
      </c>
      <c r="C64" s="46" t="s">
        <v>1867</v>
      </c>
      <c r="D64" s="46">
        <v>0</v>
      </c>
      <c r="E64" s="46" t="s">
        <v>1868</v>
      </c>
      <c r="F64" s="46" t="s">
        <v>1683</v>
      </c>
      <c r="G64" s="46" t="s">
        <v>2192</v>
      </c>
      <c r="H64" s="46" t="s">
        <v>1267</v>
      </c>
      <c r="I64" s="47" t="s">
        <v>2193</v>
      </c>
      <c r="J64" s="46" t="s">
        <v>2213</v>
      </c>
      <c r="K64" s="46" t="s">
        <v>2228</v>
      </c>
      <c r="L64" s="46" t="s">
        <v>1269</v>
      </c>
      <c r="M64" s="46" t="s">
        <v>2406</v>
      </c>
      <c r="N64" s="46" t="s">
        <v>1270</v>
      </c>
      <c r="O64" s="46" t="s">
        <v>2642</v>
      </c>
      <c r="P64" s="46" t="s">
        <v>1270</v>
      </c>
      <c r="Q64" s="46" t="s">
        <v>2642</v>
      </c>
      <c r="R64" s="46" t="s">
        <v>1270</v>
      </c>
      <c r="S64" s="46" t="s">
        <v>2642</v>
      </c>
      <c r="T64" s="46" t="s">
        <v>1270</v>
      </c>
      <c r="U64" s="46" t="s">
        <v>2643</v>
      </c>
      <c r="V64" s="46">
        <v>5.2</v>
      </c>
      <c r="W64" s="46">
        <v>5.6</v>
      </c>
      <c r="X64" s="46">
        <v>6.4</v>
      </c>
      <c r="Y64" s="46">
        <v>5.8</v>
      </c>
      <c r="Z64" s="46">
        <v>5.6</v>
      </c>
      <c r="AA64" s="46">
        <v>5.3</v>
      </c>
      <c r="AB64" s="46">
        <v>5.5</v>
      </c>
      <c r="AC64" s="46" t="s">
        <v>2645</v>
      </c>
      <c r="AD64" s="59">
        <v>1</v>
      </c>
      <c r="AE64" s="59" t="str">
        <f t="shared" si="0"/>
        <v>T-TB</v>
      </c>
      <c r="AF64" s="59">
        <f>VLOOKUP(AE64,'Danh muc'!$A:$B,2,0)</f>
        <v>7</v>
      </c>
      <c r="AG64" s="59" t="str">
        <f t="shared" si="1"/>
        <v>T-TB</v>
      </c>
      <c r="AH64" s="59">
        <f>VLOOKUP(AG64,'Danh muc'!$A:$B,2,0)</f>
        <v>7</v>
      </c>
      <c r="AI64" s="59" t="str">
        <f t="shared" si="2"/>
        <v>T-TB</v>
      </c>
      <c r="AJ64" s="59">
        <f>VLOOKUP(AI64,'Danh muc'!$A:$B,2,0)</f>
        <v>7</v>
      </c>
      <c r="AK64" s="59" t="str">
        <f t="shared" si="3"/>
        <v>K-TB</v>
      </c>
      <c r="AL64" s="59">
        <f>VLOOKUP(AK64,'Danh muc'!$A:$B,2,0)</f>
        <v>6</v>
      </c>
      <c r="AM64" s="59" t="e">
        <f>VLOOKUP(B:B,#REF!,4,0)</f>
        <v>#REF!</v>
      </c>
      <c r="AN64" s="59" t="str">
        <f t="shared" si="4"/>
        <v>Ayŭn</v>
      </c>
      <c r="AO64" s="59">
        <f t="shared" si="5"/>
        <v>10.899999999999999</v>
      </c>
      <c r="AP64" s="66"/>
    </row>
    <row r="65" spans="1:42" ht="20.100000000000001" customHeight="1">
      <c r="A65" s="58">
        <f>SUBTOTAL(3,$C$7:C65)</f>
        <v>59</v>
      </c>
      <c r="B65" s="46" t="s">
        <v>1444</v>
      </c>
      <c r="C65" s="46" t="s">
        <v>1869</v>
      </c>
      <c r="D65" s="46">
        <v>1</v>
      </c>
      <c r="E65" s="46" t="s">
        <v>1870</v>
      </c>
      <c r="F65" s="46" t="s">
        <v>1683</v>
      </c>
      <c r="G65" s="46" t="s">
        <v>2192</v>
      </c>
      <c r="H65" s="46" t="s">
        <v>1267</v>
      </c>
      <c r="I65" s="47" t="s">
        <v>2193</v>
      </c>
      <c r="J65" s="46" t="s">
        <v>2210</v>
      </c>
      <c r="K65" s="46" t="s">
        <v>2228</v>
      </c>
      <c r="L65" s="46" t="s">
        <v>2236</v>
      </c>
      <c r="M65" s="46" t="s">
        <v>2407</v>
      </c>
      <c r="N65" s="46" t="s">
        <v>1270</v>
      </c>
      <c r="O65" s="46" t="s">
        <v>2643</v>
      </c>
      <c r="P65" s="46" t="s">
        <v>1270</v>
      </c>
      <c r="Q65" s="46" t="s">
        <v>2642</v>
      </c>
      <c r="R65" s="46" t="s">
        <v>1270</v>
      </c>
      <c r="S65" s="46" t="s">
        <v>2642</v>
      </c>
      <c r="T65" s="46" t="s">
        <v>2643</v>
      </c>
      <c r="U65" s="46" t="s">
        <v>2642</v>
      </c>
      <c r="V65" s="46">
        <v>5.2</v>
      </c>
      <c r="W65" s="46">
        <v>5.7</v>
      </c>
      <c r="X65" s="46">
        <v>5.8</v>
      </c>
      <c r="Y65" s="46">
        <v>6.5</v>
      </c>
      <c r="Z65" s="46">
        <v>5</v>
      </c>
      <c r="AA65" s="46">
        <v>5.6</v>
      </c>
      <c r="AB65" s="46">
        <v>6.6</v>
      </c>
      <c r="AC65" s="46" t="s">
        <v>2645</v>
      </c>
      <c r="AD65" s="59">
        <v>1</v>
      </c>
      <c r="AE65" s="59" t="str">
        <f t="shared" si="0"/>
        <v>K-TB</v>
      </c>
      <c r="AF65" s="59">
        <f>VLOOKUP(AE65,'Danh muc'!$A:$B,2,0)</f>
        <v>6</v>
      </c>
      <c r="AG65" s="59" t="str">
        <f t="shared" si="1"/>
        <v>T-TB</v>
      </c>
      <c r="AH65" s="59">
        <f>VLOOKUP(AG65,'Danh muc'!$A:$B,2,0)</f>
        <v>7</v>
      </c>
      <c r="AI65" s="59" t="str">
        <f t="shared" si="2"/>
        <v>T-TB</v>
      </c>
      <c r="AJ65" s="59">
        <f>VLOOKUP(AI65,'Danh muc'!$A:$B,2,0)</f>
        <v>7</v>
      </c>
      <c r="AK65" s="59" t="str">
        <f t="shared" si="3"/>
        <v>T-K</v>
      </c>
      <c r="AL65" s="59">
        <f>VLOOKUP(AK65,'Danh muc'!$A:$B,2,0)</f>
        <v>9</v>
      </c>
      <c r="AM65" s="59" t="e">
        <f>VLOOKUP(B:B,#REF!,4,0)</f>
        <v>#REF!</v>
      </c>
      <c r="AN65" s="59" t="str">
        <f t="shared" si="4"/>
        <v>Ayŭn</v>
      </c>
      <c r="AO65" s="59">
        <f t="shared" si="5"/>
        <v>10.6</v>
      </c>
      <c r="AP65" s="66"/>
    </row>
    <row r="66" spans="1:42" ht="20.100000000000001" customHeight="1">
      <c r="A66" s="58">
        <f>SUBTOTAL(3,$C$7:C66)</f>
        <v>60</v>
      </c>
      <c r="B66" s="46" t="s">
        <v>1445</v>
      </c>
      <c r="C66" s="46" t="s">
        <v>1871</v>
      </c>
      <c r="D66" s="46">
        <v>0</v>
      </c>
      <c r="E66" s="46" t="s">
        <v>1872</v>
      </c>
      <c r="F66" s="46" t="s">
        <v>1683</v>
      </c>
      <c r="G66" s="46" t="s">
        <v>1268</v>
      </c>
      <c r="H66" s="46" t="s">
        <v>1267</v>
      </c>
      <c r="I66" s="47" t="s">
        <v>2193</v>
      </c>
      <c r="J66" s="46" t="s">
        <v>2213</v>
      </c>
      <c r="K66" s="46" t="s">
        <v>2228</v>
      </c>
      <c r="L66" s="46" t="s">
        <v>2260</v>
      </c>
      <c r="M66" s="46" t="s">
        <v>2408</v>
      </c>
      <c r="N66" s="46" t="s">
        <v>2644</v>
      </c>
      <c r="O66" s="46" t="s">
        <v>2642</v>
      </c>
      <c r="P66" s="46" t="s">
        <v>2643</v>
      </c>
      <c r="Q66" s="46" t="s">
        <v>2642</v>
      </c>
      <c r="R66" s="46" t="s">
        <v>2643</v>
      </c>
      <c r="S66" s="46" t="s">
        <v>2642</v>
      </c>
      <c r="T66" s="46" t="s">
        <v>2644</v>
      </c>
      <c r="U66" s="46" t="s">
        <v>2642</v>
      </c>
      <c r="V66" s="46">
        <v>8.1999999999999993</v>
      </c>
      <c r="W66" s="46">
        <v>7.9</v>
      </c>
      <c r="X66" s="46">
        <v>7.8</v>
      </c>
      <c r="Y66" s="46">
        <v>8.1</v>
      </c>
      <c r="Z66" s="46">
        <v>8.1</v>
      </c>
      <c r="AA66" s="46">
        <v>6.5</v>
      </c>
      <c r="AB66" s="46">
        <v>8.1999999999999993</v>
      </c>
      <c r="AC66" s="46" t="s">
        <v>2645</v>
      </c>
      <c r="AD66" s="59">
        <v>1</v>
      </c>
      <c r="AE66" s="59" t="str">
        <f t="shared" si="0"/>
        <v>T-G</v>
      </c>
      <c r="AF66" s="59">
        <f>VLOOKUP(AE66,'Danh muc'!$A:$B,2,0)</f>
        <v>10</v>
      </c>
      <c r="AG66" s="59" t="str">
        <f t="shared" si="1"/>
        <v>T-K</v>
      </c>
      <c r="AH66" s="59">
        <f>VLOOKUP(AG66,'Danh muc'!$A:$B,2,0)</f>
        <v>9</v>
      </c>
      <c r="AI66" s="59" t="str">
        <f t="shared" si="2"/>
        <v>T-K</v>
      </c>
      <c r="AJ66" s="59">
        <f>VLOOKUP(AI66,'Danh muc'!$A:$B,2,0)</f>
        <v>9</v>
      </c>
      <c r="AK66" s="59" t="str">
        <f t="shared" si="3"/>
        <v>T-G</v>
      </c>
      <c r="AL66" s="59">
        <f>VLOOKUP(AK66,'Danh muc'!$A:$B,2,0)</f>
        <v>10</v>
      </c>
      <c r="AM66" s="59" t="e">
        <f>VLOOKUP(B:B,#REF!,4,0)</f>
        <v>#REF!</v>
      </c>
      <c r="AN66" s="59" t="str">
        <f t="shared" si="4"/>
        <v>Hằng</v>
      </c>
      <c r="AO66" s="59">
        <f t="shared" si="5"/>
        <v>14.6</v>
      </c>
      <c r="AP66" s="66"/>
    </row>
    <row r="67" spans="1:42" ht="20.100000000000001" customHeight="1">
      <c r="A67" s="58">
        <f>SUBTOTAL(3,$C$7:C67)</f>
        <v>61</v>
      </c>
      <c r="B67" s="46" t="s">
        <v>1447</v>
      </c>
      <c r="C67" s="46" t="s">
        <v>1874</v>
      </c>
      <c r="D67" s="46">
        <v>0</v>
      </c>
      <c r="E67" s="46" t="s">
        <v>1875</v>
      </c>
      <c r="F67" s="46" t="s">
        <v>1683</v>
      </c>
      <c r="G67" s="46" t="s">
        <v>2192</v>
      </c>
      <c r="H67" s="46" t="s">
        <v>2199</v>
      </c>
      <c r="I67" s="47" t="s">
        <v>2193</v>
      </c>
      <c r="J67" s="46" t="s">
        <v>2212</v>
      </c>
      <c r="K67" s="46" t="s">
        <v>2228</v>
      </c>
      <c r="L67" s="46" t="s">
        <v>1269</v>
      </c>
      <c r="M67" s="46" t="s">
        <v>2410</v>
      </c>
      <c r="N67" s="46" t="s">
        <v>1270</v>
      </c>
      <c r="O67" s="46" t="s">
        <v>2643</v>
      </c>
      <c r="P67" s="46" t="s">
        <v>1270</v>
      </c>
      <c r="Q67" s="46" t="s">
        <v>2642</v>
      </c>
      <c r="R67" s="46" t="s">
        <v>1270</v>
      </c>
      <c r="S67" s="46" t="s">
        <v>2642</v>
      </c>
      <c r="T67" s="46" t="s">
        <v>1270</v>
      </c>
      <c r="U67" s="46" t="s">
        <v>2642</v>
      </c>
      <c r="V67" s="46">
        <v>5</v>
      </c>
      <c r="W67" s="46">
        <v>5</v>
      </c>
      <c r="X67" s="46">
        <v>5.9</v>
      </c>
      <c r="Y67" s="46">
        <v>6.1</v>
      </c>
      <c r="Z67" s="46">
        <v>5.8</v>
      </c>
      <c r="AA67" s="46">
        <v>5.3</v>
      </c>
      <c r="AB67" s="46">
        <v>6.4</v>
      </c>
      <c r="AC67" s="46" t="s">
        <v>2645</v>
      </c>
      <c r="AD67" s="59">
        <v>1</v>
      </c>
      <c r="AE67" s="59" t="str">
        <f t="shared" si="0"/>
        <v>K-TB</v>
      </c>
      <c r="AF67" s="59">
        <f>VLOOKUP(AE67,'Danh muc'!$A:$B,2,0)</f>
        <v>6</v>
      </c>
      <c r="AG67" s="59" t="str">
        <f t="shared" si="1"/>
        <v>T-TB</v>
      </c>
      <c r="AH67" s="59">
        <f>VLOOKUP(AG67,'Danh muc'!$A:$B,2,0)</f>
        <v>7</v>
      </c>
      <c r="AI67" s="59" t="str">
        <f t="shared" si="2"/>
        <v>T-TB</v>
      </c>
      <c r="AJ67" s="59">
        <f>VLOOKUP(AI67,'Danh muc'!$A:$B,2,0)</f>
        <v>7</v>
      </c>
      <c r="AK67" s="59" t="str">
        <f t="shared" si="3"/>
        <v>T-TB</v>
      </c>
      <c r="AL67" s="59">
        <f>VLOOKUP(AK67,'Danh muc'!$A:$B,2,0)</f>
        <v>7</v>
      </c>
      <c r="AM67" s="59" t="e">
        <f>VLOOKUP(B:B,#REF!,4,0)</f>
        <v>#REF!</v>
      </c>
      <c r="AN67" s="59" t="str">
        <f t="shared" si="4"/>
        <v>Niê</v>
      </c>
      <c r="AO67" s="59">
        <f t="shared" si="5"/>
        <v>11.1</v>
      </c>
      <c r="AP67" s="66"/>
    </row>
    <row r="68" spans="1:42" ht="20.100000000000001" customHeight="1">
      <c r="A68" s="58">
        <f>SUBTOTAL(3,$C$7:C68)</f>
        <v>62</v>
      </c>
      <c r="B68" s="46" t="s">
        <v>1449</v>
      </c>
      <c r="C68" s="46" t="s">
        <v>1877</v>
      </c>
      <c r="D68" s="46">
        <v>0</v>
      </c>
      <c r="E68" s="46" t="s">
        <v>1751</v>
      </c>
      <c r="F68" s="46" t="s">
        <v>1683</v>
      </c>
      <c r="G68" s="46" t="s">
        <v>2192</v>
      </c>
      <c r="H68" s="46" t="s">
        <v>1267</v>
      </c>
      <c r="I68" s="47" t="s">
        <v>2193</v>
      </c>
      <c r="J68" s="46" t="s">
        <v>2214</v>
      </c>
      <c r="K68" s="46" t="s">
        <v>2228</v>
      </c>
      <c r="L68" s="46" t="s">
        <v>2242</v>
      </c>
      <c r="M68" s="46" t="s">
        <v>2412</v>
      </c>
      <c r="N68" s="46" t="s">
        <v>1270</v>
      </c>
      <c r="O68" s="46" t="s">
        <v>2642</v>
      </c>
      <c r="P68" s="46" t="s">
        <v>1270</v>
      </c>
      <c r="Q68" s="46" t="s">
        <v>2643</v>
      </c>
      <c r="R68" s="46" t="s">
        <v>1270</v>
      </c>
      <c r="S68" s="46" t="s">
        <v>2642</v>
      </c>
      <c r="T68" s="46" t="s">
        <v>1270</v>
      </c>
      <c r="U68" s="46" t="s">
        <v>2642</v>
      </c>
      <c r="V68" s="46">
        <v>5.5</v>
      </c>
      <c r="W68" s="46">
        <v>5.5</v>
      </c>
      <c r="X68" s="46">
        <v>5.4</v>
      </c>
      <c r="Y68" s="46">
        <v>6.2</v>
      </c>
      <c r="Z68" s="46">
        <v>5.4</v>
      </c>
      <c r="AA68" s="46">
        <v>5.6</v>
      </c>
      <c r="AB68" s="46">
        <v>4.5999999999999996</v>
      </c>
      <c r="AC68" s="46" t="s">
        <v>2645</v>
      </c>
      <c r="AD68" s="59">
        <v>1</v>
      </c>
      <c r="AE68" s="59" t="str">
        <f t="shared" si="0"/>
        <v>T-TB</v>
      </c>
      <c r="AF68" s="59">
        <f>VLOOKUP(AE68,'Danh muc'!$A:$B,2,0)</f>
        <v>7</v>
      </c>
      <c r="AG68" s="59" t="str">
        <f t="shared" si="1"/>
        <v>K-TB</v>
      </c>
      <c r="AH68" s="59">
        <f>VLOOKUP(AG68,'Danh muc'!$A:$B,2,0)</f>
        <v>6</v>
      </c>
      <c r="AI68" s="59" t="str">
        <f t="shared" si="2"/>
        <v>T-TB</v>
      </c>
      <c r="AJ68" s="59">
        <f>VLOOKUP(AI68,'Danh muc'!$A:$B,2,0)</f>
        <v>7</v>
      </c>
      <c r="AK68" s="59" t="str">
        <f t="shared" si="3"/>
        <v>T-TB</v>
      </c>
      <c r="AL68" s="59">
        <f>VLOOKUP(AK68,'Danh muc'!$A:$B,2,0)</f>
        <v>7</v>
      </c>
      <c r="AM68" s="59" t="e">
        <f>VLOOKUP(B:B,#REF!,4,0)</f>
        <v>#REF!</v>
      </c>
      <c r="AN68" s="59" t="str">
        <f t="shared" si="4"/>
        <v>Niê</v>
      </c>
      <c r="AO68" s="59">
        <f t="shared" si="5"/>
        <v>11</v>
      </c>
      <c r="AP68" s="66"/>
    </row>
    <row r="69" spans="1:42" ht="20.100000000000001" customHeight="1">
      <c r="A69" s="58">
        <f>SUBTOTAL(3,$C$7:C69)</f>
        <v>63</v>
      </c>
      <c r="B69" s="46" t="s">
        <v>1453</v>
      </c>
      <c r="C69" s="46" t="s">
        <v>1883</v>
      </c>
      <c r="D69" s="46">
        <v>0</v>
      </c>
      <c r="E69" s="46" t="s">
        <v>1172</v>
      </c>
      <c r="F69" s="46" t="s">
        <v>1683</v>
      </c>
      <c r="G69" s="46" t="s">
        <v>2192</v>
      </c>
      <c r="H69" s="46" t="s">
        <v>1267</v>
      </c>
      <c r="I69" s="47" t="s">
        <v>2193</v>
      </c>
      <c r="J69" s="46" t="s">
        <v>2214</v>
      </c>
      <c r="K69" s="46" t="s">
        <v>2228</v>
      </c>
      <c r="L69" s="46" t="s">
        <v>1269</v>
      </c>
      <c r="M69" s="46" t="s">
        <v>2416</v>
      </c>
      <c r="N69" s="46" t="s">
        <v>2643</v>
      </c>
      <c r="O69" s="46" t="s">
        <v>2642</v>
      </c>
      <c r="P69" s="46" t="s">
        <v>1270</v>
      </c>
      <c r="Q69" s="46" t="s">
        <v>2642</v>
      </c>
      <c r="R69" s="46" t="s">
        <v>2643</v>
      </c>
      <c r="S69" s="46" t="s">
        <v>2642</v>
      </c>
      <c r="T69" s="46" t="s">
        <v>1270</v>
      </c>
      <c r="U69" s="46" t="s">
        <v>2642</v>
      </c>
      <c r="V69" s="46">
        <v>7.2</v>
      </c>
      <c r="W69" s="46">
        <v>6.4</v>
      </c>
      <c r="X69" s="46">
        <v>6.5</v>
      </c>
      <c r="Y69" s="46">
        <v>6.2</v>
      </c>
      <c r="Z69" s="46">
        <v>4.8</v>
      </c>
      <c r="AA69" s="46">
        <v>5.9</v>
      </c>
      <c r="AB69" s="46">
        <v>4.7</v>
      </c>
      <c r="AC69" s="46" t="s">
        <v>2645</v>
      </c>
      <c r="AD69" s="59">
        <v>1</v>
      </c>
      <c r="AE69" s="59" t="str">
        <f t="shared" si="0"/>
        <v>T-K</v>
      </c>
      <c r="AF69" s="59">
        <f>VLOOKUP(AE69,'Danh muc'!$A:$B,2,0)</f>
        <v>9</v>
      </c>
      <c r="AG69" s="59" t="str">
        <f t="shared" si="1"/>
        <v>T-TB</v>
      </c>
      <c r="AH69" s="59">
        <f>VLOOKUP(AG69,'Danh muc'!$A:$B,2,0)</f>
        <v>7</v>
      </c>
      <c r="AI69" s="59" t="str">
        <f t="shared" si="2"/>
        <v>T-K</v>
      </c>
      <c r="AJ69" s="59">
        <f>VLOOKUP(AI69,'Danh muc'!$A:$B,2,0)</f>
        <v>9</v>
      </c>
      <c r="AK69" s="59" t="str">
        <f t="shared" si="3"/>
        <v>T-TB</v>
      </c>
      <c r="AL69" s="59">
        <f>VLOOKUP(AK69,'Danh muc'!$A:$B,2,0)</f>
        <v>7</v>
      </c>
      <c r="AM69" s="59" t="e">
        <f>VLOOKUP(B:B,#REF!,4,0)</f>
        <v>#REF!</v>
      </c>
      <c r="AN69" s="59" t="str">
        <f t="shared" si="4"/>
        <v>Ksơr</v>
      </c>
      <c r="AO69" s="59">
        <f t="shared" si="5"/>
        <v>10.7</v>
      </c>
      <c r="AP69" s="66"/>
    </row>
    <row r="70" spans="1:42" ht="20.100000000000001" customHeight="1">
      <c r="A70" s="58">
        <f>SUBTOTAL(3,$C$7:C70)</f>
        <v>64</v>
      </c>
      <c r="B70" s="46" t="s">
        <v>1454</v>
      </c>
      <c r="C70" s="46" t="s">
        <v>1884</v>
      </c>
      <c r="D70" s="46">
        <v>0</v>
      </c>
      <c r="E70" s="46" t="s">
        <v>1885</v>
      </c>
      <c r="F70" s="46" t="s">
        <v>1683</v>
      </c>
      <c r="G70" s="46" t="s">
        <v>2192</v>
      </c>
      <c r="H70" s="46" t="s">
        <v>1267</v>
      </c>
      <c r="I70" s="47" t="s">
        <v>2193</v>
      </c>
      <c r="J70" s="46" t="s">
        <v>2214</v>
      </c>
      <c r="K70" s="46" t="s">
        <v>2228</v>
      </c>
      <c r="L70" s="46" t="s">
        <v>1269</v>
      </c>
      <c r="M70" s="46" t="s">
        <v>2417</v>
      </c>
      <c r="N70" s="46" t="s">
        <v>2643</v>
      </c>
      <c r="O70" s="46" t="s">
        <v>2642</v>
      </c>
      <c r="P70" s="46" t="s">
        <v>1270</v>
      </c>
      <c r="Q70" s="46" t="s">
        <v>2643</v>
      </c>
      <c r="R70" s="46" t="s">
        <v>2643</v>
      </c>
      <c r="S70" s="46" t="s">
        <v>2642</v>
      </c>
      <c r="T70" s="46" t="s">
        <v>1270</v>
      </c>
      <c r="U70" s="46" t="s">
        <v>2643</v>
      </c>
      <c r="V70" s="46">
        <v>6.9</v>
      </c>
      <c r="W70" s="46">
        <v>6.8</v>
      </c>
      <c r="X70" s="46">
        <v>6.8</v>
      </c>
      <c r="Y70" s="46">
        <v>6.2</v>
      </c>
      <c r="Z70" s="46">
        <v>5</v>
      </c>
      <c r="AA70" s="46">
        <v>6.4</v>
      </c>
      <c r="AB70" s="46">
        <v>3.9</v>
      </c>
      <c r="AC70" s="46" t="s">
        <v>2645</v>
      </c>
      <c r="AD70" s="59">
        <v>1</v>
      </c>
      <c r="AE70" s="59" t="str">
        <f t="shared" si="0"/>
        <v>T-K</v>
      </c>
      <c r="AF70" s="59">
        <f>VLOOKUP(AE70,'Danh muc'!$A:$B,2,0)</f>
        <v>9</v>
      </c>
      <c r="AG70" s="59" t="str">
        <f t="shared" si="1"/>
        <v>K-TB</v>
      </c>
      <c r="AH70" s="59">
        <f>VLOOKUP(AG70,'Danh muc'!$A:$B,2,0)</f>
        <v>6</v>
      </c>
      <c r="AI70" s="59" t="str">
        <f t="shared" si="2"/>
        <v>T-K</v>
      </c>
      <c r="AJ70" s="59">
        <f>VLOOKUP(AI70,'Danh muc'!$A:$B,2,0)</f>
        <v>9</v>
      </c>
      <c r="AK70" s="59" t="str">
        <f t="shared" si="3"/>
        <v>K-TB</v>
      </c>
      <c r="AL70" s="59">
        <f>VLOOKUP(AK70,'Danh muc'!$A:$B,2,0)</f>
        <v>6</v>
      </c>
      <c r="AM70" s="59" t="e">
        <f>VLOOKUP(B:B,#REF!,4,0)</f>
        <v>#REF!</v>
      </c>
      <c r="AN70" s="59" t="str">
        <f t="shared" si="4"/>
        <v>Ksơr</v>
      </c>
      <c r="AO70" s="59">
        <f t="shared" si="5"/>
        <v>11.4</v>
      </c>
      <c r="AP70" s="66"/>
    </row>
    <row r="71" spans="1:42" ht="20.100000000000001" customHeight="1">
      <c r="A71" s="58">
        <f>SUBTOTAL(3,$C$7:C71)</f>
        <v>65</v>
      </c>
      <c r="B71" s="46" t="s">
        <v>1459</v>
      </c>
      <c r="C71" s="46" t="s">
        <v>1891</v>
      </c>
      <c r="D71" s="46">
        <v>0</v>
      </c>
      <c r="E71" s="46" t="s">
        <v>1179</v>
      </c>
      <c r="F71" s="46" t="s">
        <v>1683</v>
      </c>
      <c r="G71" s="46" t="s">
        <v>2192</v>
      </c>
      <c r="H71" s="46" t="s">
        <v>1267</v>
      </c>
      <c r="I71" s="47" t="s">
        <v>2193</v>
      </c>
      <c r="J71" s="46" t="s">
        <v>2213</v>
      </c>
      <c r="K71" s="46" t="s">
        <v>2228</v>
      </c>
      <c r="L71" s="46" t="s">
        <v>1269</v>
      </c>
      <c r="M71" s="46" t="s">
        <v>2422</v>
      </c>
      <c r="N71" s="46" t="s">
        <v>2643</v>
      </c>
      <c r="O71" s="46" t="s">
        <v>2642</v>
      </c>
      <c r="P71" s="46" t="s">
        <v>1270</v>
      </c>
      <c r="Q71" s="46" t="s">
        <v>2642</v>
      </c>
      <c r="R71" s="46" t="s">
        <v>1270</v>
      </c>
      <c r="S71" s="46" t="s">
        <v>2642</v>
      </c>
      <c r="T71" s="46" t="s">
        <v>1270</v>
      </c>
      <c r="U71" s="46" t="s">
        <v>2643</v>
      </c>
      <c r="V71" s="46">
        <v>6.6</v>
      </c>
      <c r="W71" s="46">
        <v>6.2</v>
      </c>
      <c r="X71" s="46">
        <v>6.1</v>
      </c>
      <c r="Y71" s="46">
        <v>6.3</v>
      </c>
      <c r="Z71" s="46">
        <v>6.5</v>
      </c>
      <c r="AA71" s="46">
        <v>5.7</v>
      </c>
      <c r="AB71" s="46">
        <v>6.3</v>
      </c>
      <c r="AC71" s="46" t="s">
        <v>2645</v>
      </c>
      <c r="AD71" s="59">
        <v>1</v>
      </c>
      <c r="AE71" s="59" t="str">
        <f t="shared" ref="AE71:AE134" si="6">O71&amp;"-"&amp;N71</f>
        <v>T-K</v>
      </c>
      <c r="AF71" s="59">
        <f>VLOOKUP(AE71,'Danh muc'!$A:$B,2,0)</f>
        <v>9</v>
      </c>
      <c r="AG71" s="59" t="str">
        <f t="shared" ref="AG71:AG134" si="7">Q71&amp;"-"&amp;P71</f>
        <v>T-TB</v>
      </c>
      <c r="AH71" s="59">
        <f>VLOOKUP(AG71,'Danh muc'!$A:$B,2,0)</f>
        <v>7</v>
      </c>
      <c r="AI71" s="59" t="str">
        <f t="shared" ref="AI71:AI134" si="8">S71&amp;"-"&amp;R71</f>
        <v>T-TB</v>
      </c>
      <c r="AJ71" s="59">
        <f>VLOOKUP(AI71,'Danh muc'!$A:$B,2,0)</f>
        <v>7</v>
      </c>
      <c r="AK71" s="59" t="str">
        <f t="shared" ref="AK71:AK134" si="9">U71&amp;"-"&amp;T71</f>
        <v>K-TB</v>
      </c>
      <c r="AL71" s="59">
        <f>VLOOKUP(AK71,'Danh muc'!$A:$B,2,0)</f>
        <v>6</v>
      </c>
      <c r="AM71" s="59" t="e">
        <f>VLOOKUP(B:B,#REF!,4,0)</f>
        <v>#REF!</v>
      </c>
      <c r="AN71" s="59" t="str">
        <f t="shared" ref="AN71:AN134" si="10">RIGHT(C71,LEN(C71)-FIND("@",SUBSTITUTE(C71," ","@",LEN(C71)-LEN(SUBSTITUTE(C71," ","")))))</f>
        <v>Mlô</v>
      </c>
      <c r="AO71" s="59">
        <f t="shared" ref="AO71:AO134" si="11">Z71+AA71</f>
        <v>12.2</v>
      </c>
      <c r="AP71" s="66"/>
    </row>
    <row r="72" spans="1:42" ht="20.100000000000001" customHeight="1">
      <c r="A72" s="58">
        <f>SUBTOTAL(3,$C$7:C72)</f>
        <v>66</v>
      </c>
      <c r="B72" s="46" t="s">
        <v>1462</v>
      </c>
      <c r="C72" s="46" t="s">
        <v>1897</v>
      </c>
      <c r="D72" s="46">
        <v>0</v>
      </c>
      <c r="E72" s="46" t="s">
        <v>1319</v>
      </c>
      <c r="F72" s="46" t="s">
        <v>1683</v>
      </c>
      <c r="G72" s="46" t="s">
        <v>1268</v>
      </c>
      <c r="H72" s="46" t="s">
        <v>1267</v>
      </c>
      <c r="I72" s="47" t="s">
        <v>2193</v>
      </c>
      <c r="J72" s="46" t="s">
        <v>2210</v>
      </c>
      <c r="K72" s="46" t="s">
        <v>2228</v>
      </c>
      <c r="L72" s="46" t="s">
        <v>2263</v>
      </c>
      <c r="M72" s="46" t="s">
        <v>2425</v>
      </c>
      <c r="N72" s="46" t="s">
        <v>2644</v>
      </c>
      <c r="O72" s="46" t="s">
        <v>2642</v>
      </c>
      <c r="P72" s="46" t="s">
        <v>2643</v>
      </c>
      <c r="Q72" s="46" t="s">
        <v>2642</v>
      </c>
      <c r="R72" s="46" t="s">
        <v>2644</v>
      </c>
      <c r="S72" s="46" t="s">
        <v>2642</v>
      </c>
      <c r="T72" s="46" t="s">
        <v>2644</v>
      </c>
      <c r="U72" s="46" t="s">
        <v>2642</v>
      </c>
      <c r="V72" s="46">
        <v>8.5</v>
      </c>
      <c r="W72" s="46">
        <v>8.4</v>
      </c>
      <c r="X72" s="46">
        <v>8.4</v>
      </c>
      <c r="Y72" s="46">
        <v>8.6</v>
      </c>
      <c r="Z72" s="46">
        <v>7.9</v>
      </c>
      <c r="AA72" s="46">
        <v>8</v>
      </c>
      <c r="AB72" s="46">
        <v>9.1999999999999993</v>
      </c>
      <c r="AC72" s="46" t="s">
        <v>2645</v>
      </c>
      <c r="AD72" s="59">
        <v>1</v>
      </c>
      <c r="AE72" s="59" t="str">
        <f t="shared" si="6"/>
        <v>T-G</v>
      </c>
      <c r="AF72" s="59">
        <f>VLOOKUP(AE72,'Danh muc'!$A:$B,2,0)</f>
        <v>10</v>
      </c>
      <c r="AG72" s="59" t="str">
        <f t="shared" si="7"/>
        <v>T-K</v>
      </c>
      <c r="AH72" s="59">
        <f>VLOOKUP(AG72,'Danh muc'!$A:$B,2,0)</f>
        <v>9</v>
      </c>
      <c r="AI72" s="59" t="str">
        <f t="shared" si="8"/>
        <v>T-G</v>
      </c>
      <c r="AJ72" s="59">
        <f>VLOOKUP(AI72,'Danh muc'!$A:$B,2,0)</f>
        <v>10</v>
      </c>
      <c r="AK72" s="59" t="str">
        <f t="shared" si="9"/>
        <v>T-G</v>
      </c>
      <c r="AL72" s="59">
        <f>VLOOKUP(AK72,'Danh muc'!$A:$B,2,0)</f>
        <v>10</v>
      </c>
      <c r="AM72" s="59" t="e">
        <f>VLOOKUP(B:B,#REF!,4,0)</f>
        <v>#REF!</v>
      </c>
      <c r="AN72" s="59" t="str">
        <f t="shared" si="10"/>
        <v>Vy</v>
      </c>
      <c r="AO72" s="59">
        <f t="shared" si="11"/>
        <v>15.9</v>
      </c>
      <c r="AP72" s="66"/>
    </row>
    <row r="73" spans="1:42" ht="20.100000000000001" customHeight="1">
      <c r="A73" s="58">
        <f>SUBTOTAL(3,$C$7:C73)</f>
        <v>67</v>
      </c>
      <c r="B73" s="46" t="s">
        <v>1463</v>
      </c>
      <c r="C73" s="46" t="s">
        <v>1898</v>
      </c>
      <c r="D73" s="46">
        <v>0</v>
      </c>
      <c r="E73" s="46" t="s">
        <v>1227</v>
      </c>
      <c r="F73" s="46" t="s">
        <v>1683</v>
      </c>
      <c r="G73" s="46" t="s">
        <v>2192</v>
      </c>
      <c r="H73" s="46" t="s">
        <v>1267</v>
      </c>
      <c r="I73" s="47" t="s">
        <v>2193</v>
      </c>
      <c r="J73" s="46" t="s">
        <v>2212</v>
      </c>
      <c r="K73" s="46" t="s">
        <v>2228</v>
      </c>
      <c r="L73" s="46" t="s">
        <v>1269</v>
      </c>
      <c r="M73" s="46" t="s">
        <v>2426</v>
      </c>
      <c r="N73" s="46" t="s">
        <v>1270</v>
      </c>
      <c r="O73" s="46" t="s">
        <v>2642</v>
      </c>
      <c r="P73" s="46" t="s">
        <v>1270</v>
      </c>
      <c r="Q73" s="46" t="s">
        <v>2642</v>
      </c>
      <c r="R73" s="46" t="s">
        <v>1270</v>
      </c>
      <c r="S73" s="46" t="s">
        <v>2642</v>
      </c>
      <c r="T73" s="46" t="s">
        <v>2643</v>
      </c>
      <c r="U73" s="46" t="s">
        <v>2642</v>
      </c>
      <c r="V73" s="46">
        <v>6.5</v>
      </c>
      <c r="W73" s="46">
        <v>6.4</v>
      </c>
      <c r="X73" s="46">
        <v>6.5</v>
      </c>
      <c r="Y73" s="46">
        <v>6.6</v>
      </c>
      <c r="Z73" s="46">
        <v>5.8</v>
      </c>
      <c r="AA73" s="46">
        <v>6.4</v>
      </c>
      <c r="AB73" s="46">
        <v>7.5</v>
      </c>
      <c r="AC73" s="46" t="s">
        <v>2645</v>
      </c>
      <c r="AD73" s="59">
        <v>1</v>
      </c>
      <c r="AE73" s="59" t="str">
        <f t="shared" si="6"/>
        <v>T-TB</v>
      </c>
      <c r="AF73" s="59">
        <f>VLOOKUP(AE73,'Danh muc'!$A:$B,2,0)</f>
        <v>7</v>
      </c>
      <c r="AG73" s="59" t="str">
        <f t="shared" si="7"/>
        <v>T-TB</v>
      </c>
      <c r="AH73" s="59">
        <f>VLOOKUP(AG73,'Danh muc'!$A:$B,2,0)</f>
        <v>7</v>
      </c>
      <c r="AI73" s="59" t="str">
        <f t="shared" si="8"/>
        <v>T-TB</v>
      </c>
      <c r="AJ73" s="59">
        <f>VLOOKUP(AI73,'Danh muc'!$A:$B,2,0)</f>
        <v>7</v>
      </c>
      <c r="AK73" s="59" t="str">
        <f t="shared" si="9"/>
        <v>T-K</v>
      </c>
      <c r="AL73" s="59">
        <f>VLOOKUP(AK73,'Danh muc'!$A:$B,2,0)</f>
        <v>9</v>
      </c>
      <c r="AM73" s="59" t="e">
        <f>VLOOKUP(B:B,#REF!,4,0)</f>
        <v>#REF!</v>
      </c>
      <c r="AN73" s="59" t="str">
        <f t="shared" si="10"/>
        <v>Mlô</v>
      </c>
      <c r="AO73" s="59">
        <f t="shared" si="11"/>
        <v>12.2</v>
      </c>
      <c r="AP73" s="66"/>
    </row>
    <row r="74" spans="1:42" ht="20.100000000000001" customHeight="1">
      <c r="A74" s="58">
        <f>SUBTOTAL(3,$C$7:C74)</f>
        <v>68</v>
      </c>
      <c r="B74" s="46" t="s">
        <v>1464</v>
      </c>
      <c r="C74" s="46" t="s">
        <v>1899</v>
      </c>
      <c r="D74" s="46">
        <v>0</v>
      </c>
      <c r="E74" s="46" t="s">
        <v>1244</v>
      </c>
      <c r="F74" s="46" t="s">
        <v>1683</v>
      </c>
      <c r="G74" s="46" t="s">
        <v>2192</v>
      </c>
      <c r="H74" s="46" t="s">
        <v>1267</v>
      </c>
      <c r="I74" s="47" t="s">
        <v>2193</v>
      </c>
      <c r="J74" s="46" t="s">
        <v>2212</v>
      </c>
      <c r="K74" s="46" t="s">
        <v>2228</v>
      </c>
      <c r="L74" s="46" t="s">
        <v>2251</v>
      </c>
      <c r="M74" s="46" t="s">
        <v>2427</v>
      </c>
      <c r="N74" s="46" t="s">
        <v>1270</v>
      </c>
      <c r="O74" s="46" t="s">
        <v>2643</v>
      </c>
      <c r="P74" s="46" t="s">
        <v>1270</v>
      </c>
      <c r="Q74" s="46" t="s">
        <v>2643</v>
      </c>
      <c r="R74" s="46" t="s">
        <v>1270</v>
      </c>
      <c r="S74" s="46" t="s">
        <v>2643</v>
      </c>
      <c r="T74" s="46" t="s">
        <v>1270</v>
      </c>
      <c r="U74" s="46" t="s">
        <v>2643</v>
      </c>
      <c r="V74" s="46">
        <v>5.9</v>
      </c>
      <c r="W74" s="46">
        <v>5.4</v>
      </c>
      <c r="X74" s="46">
        <v>5.3</v>
      </c>
      <c r="Y74" s="46">
        <v>6.1</v>
      </c>
      <c r="Z74" s="46">
        <v>5.4</v>
      </c>
      <c r="AA74" s="46">
        <v>5.0999999999999996</v>
      </c>
      <c r="AB74" s="46">
        <v>6</v>
      </c>
      <c r="AC74" s="46" t="s">
        <v>2645</v>
      </c>
      <c r="AD74" s="59">
        <v>1</v>
      </c>
      <c r="AE74" s="59" t="str">
        <f t="shared" si="6"/>
        <v>K-TB</v>
      </c>
      <c r="AF74" s="59">
        <f>VLOOKUP(AE74,'Danh muc'!$A:$B,2,0)</f>
        <v>6</v>
      </c>
      <c r="AG74" s="59" t="str">
        <f t="shared" si="7"/>
        <v>K-TB</v>
      </c>
      <c r="AH74" s="59">
        <f>VLOOKUP(AG74,'Danh muc'!$A:$B,2,0)</f>
        <v>6</v>
      </c>
      <c r="AI74" s="59" t="str">
        <f t="shared" si="8"/>
        <v>K-TB</v>
      </c>
      <c r="AJ74" s="59">
        <f>VLOOKUP(AI74,'Danh muc'!$A:$B,2,0)</f>
        <v>6</v>
      </c>
      <c r="AK74" s="59" t="str">
        <f t="shared" si="9"/>
        <v>K-TB</v>
      </c>
      <c r="AL74" s="59">
        <f>VLOOKUP(AK74,'Danh muc'!$A:$B,2,0)</f>
        <v>6</v>
      </c>
      <c r="AM74" s="59" t="e">
        <f>VLOOKUP(B:B,#REF!,4,0)</f>
        <v>#REF!</v>
      </c>
      <c r="AN74" s="59" t="str">
        <f t="shared" si="10"/>
        <v>Ayŭn</v>
      </c>
      <c r="AO74" s="59">
        <f t="shared" si="11"/>
        <v>10.5</v>
      </c>
      <c r="AP74" s="66"/>
    </row>
    <row r="75" spans="1:42" ht="20.100000000000001" customHeight="1">
      <c r="A75" s="58">
        <f>SUBTOTAL(3,$C$7:C75)</f>
        <v>69</v>
      </c>
      <c r="B75" s="46" t="s">
        <v>1465</v>
      </c>
      <c r="C75" s="46" t="s">
        <v>1900</v>
      </c>
      <c r="D75" s="46">
        <v>0</v>
      </c>
      <c r="E75" s="46" t="s">
        <v>1901</v>
      </c>
      <c r="F75" s="46" t="s">
        <v>1683</v>
      </c>
      <c r="G75" s="46" t="s">
        <v>2192</v>
      </c>
      <c r="H75" s="46" t="s">
        <v>1267</v>
      </c>
      <c r="I75" s="47" t="s">
        <v>2193</v>
      </c>
      <c r="J75" s="46" t="s">
        <v>2213</v>
      </c>
      <c r="K75" s="46" t="s">
        <v>2228</v>
      </c>
      <c r="L75" s="46" t="s">
        <v>1269</v>
      </c>
      <c r="M75" s="46" t="s">
        <v>2428</v>
      </c>
      <c r="N75" s="46" t="s">
        <v>1270</v>
      </c>
      <c r="O75" s="46" t="s">
        <v>2642</v>
      </c>
      <c r="P75" s="46" t="s">
        <v>1270</v>
      </c>
      <c r="Q75" s="46" t="s">
        <v>2642</v>
      </c>
      <c r="R75" s="46" t="s">
        <v>1270</v>
      </c>
      <c r="S75" s="46" t="s">
        <v>2643</v>
      </c>
      <c r="T75" s="46" t="s">
        <v>1270</v>
      </c>
      <c r="U75" s="46" t="s">
        <v>2643</v>
      </c>
      <c r="V75" s="46">
        <v>5.9</v>
      </c>
      <c r="W75" s="46">
        <v>5.9</v>
      </c>
      <c r="X75" s="46">
        <v>5.8</v>
      </c>
      <c r="Y75" s="46">
        <v>6</v>
      </c>
      <c r="Z75" s="46">
        <v>5.5</v>
      </c>
      <c r="AA75" s="46">
        <v>5.7</v>
      </c>
      <c r="AB75" s="46">
        <v>5.7</v>
      </c>
      <c r="AC75" s="46" t="s">
        <v>2645</v>
      </c>
      <c r="AD75" s="59">
        <v>1</v>
      </c>
      <c r="AE75" s="59" t="str">
        <f t="shared" si="6"/>
        <v>T-TB</v>
      </c>
      <c r="AF75" s="59">
        <f>VLOOKUP(AE75,'Danh muc'!$A:$B,2,0)</f>
        <v>7</v>
      </c>
      <c r="AG75" s="59" t="str">
        <f t="shared" si="7"/>
        <v>T-TB</v>
      </c>
      <c r="AH75" s="59">
        <f>VLOOKUP(AG75,'Danh muc'!$A:$B,2,0)</f>
        <v>7</v>
      </c>
      <c r="AI75" s="59" t="str">
        <f t="shared" si="8"/>
        <v>K-TB</v>
      </c>
      <c r="AJ75" s="59">
        <f>VLOOKUP(AI75,'Danh muc'!$A:$B,2,0)</f>
        <v>6</v>
      </c>
      <c r="AK75" s="59" t="str">
        <f t="shared" si="9"/>
        <v>K-TB</v>
      </c>
      <c r="AL75" s="59">
        <f>VLOOKUP(AK75,'Danh muc'!$A:$B,2,0)</f>
        <v>6</v>
      </c>
      <c r="AM75" s="59" t="e">
        <f>VLOOKUP(B:B,#REF!,4,0)</f>
        <v>#REF!</v>
      </c>
      <c r="AN75" s="59" t="str">
        <f t="shared" si="10"/>
        <v>Niê</v>
      </c>
      <c r="AO75" s="59">
        <f t="shared" si="11"/>
        <v>11.2</v>
      </c>
      <c r="AP75" s="66"/>
    </row>
    <row r="76" spans="1:42" ht="20.100000000000001" customHeight="1">
      <c r="A76" s="58">
        <f>SUBTOTAL(3,$C$7:C76)</f>
        <v>70</v>
      </c>
      <c r="B76" s="46" t="s">
        <v>1466</v>
      </c>
      <c r="C76" s="46" t="s">
        <v>1902</v>
      </c>
      <c r="D76" s="46">
        <v>0</v>
      </c>
      <c r="E76" s="46" t="s">
        <v>1231</v>
      </c>
      <c r="F76" s="46" t="s">
        <v>1683</v>
      </c>
      <c r="G76" s="46" t="s">
        <v>2192</v>
      </c>
      <c r="H76" s="46" t="s">
        <v>1267</v>
      </c>
      <c r="I76" s="47" t="s">
        <v>2193</v>
      </c>
      <c r="J76" s="46" t="s">
        <v>2213</v>
      </c>
      <c r="K76" s="46" t="s">
        <v>2228</v>
      </c>
      <c r="L76" s="46" t="s">
        <v>1269</v>
      </c>
      <c r="M76" s="46" t="s">
        <v>2429</v>
      </c>
      <c r="N76" s="46" t="s">
        <v>1270</v>
      </c>
      <c r="O76" s="46" t="s">
        <v>2642</v>
      </c>
      <c r="P76" s="46" t="s">
        <v>1270</v>
      </c>
      <c r="Q76" s="46" t="s">
        <v>2642</v>
      </c>
      <c r="R76" s="46" t="s">
        <v>1270</v>
      </c>
      <c r="S76" s="46" t="s">
        <v>2642</v>
      </c>
      <c r="T76" s="46" t="s">
        <v>1270</v>
      </c>
      <c r="U76" s="46" t="s">
        <v>2643</v>
      </c>
      <c r="V76" s="46">
        <v>6.3</v>
      </c>
      <c r="W76" s="46">
        <v>6.6</v>
      </c>
      <c r="X76" s="46">
        <v>6.2</v>
      </c>
      <c r="Y76" s="46">
        <v>6.8</v>
      </c>
      <c r="Z76" s="46">
        <v>6.4</v>
      </c>
      <c r="AA76" s="46">
        <v>6.2</v>
      </c>
      <c r="AB76" s="46">
        <v>5.7</v>
      </c>
      <c r="AC76" s="46" t="s">
        <v>2645</v>
      </c>
      <c r="AD76" s="59">
        <v>1</v>
      </c>
      <c r="AE76" s="59" t="str">
        <f t="shared" si="6"/>
        <v>T-TB</v>
      </c>
      <c r="AF76" s="59">
        <f>VLOOKUP(AE76,'Danh muc'!$A:$B,2,0)</f>
        <v>7</v>
      </c>
      <c r="AG76" s="59" t="str">
        <f t="shared" si="7"/>
        <v>T-TB</v>
      </c>
      <c r="AH76" s="59">
        <f>VLOOKUP(AG76,'Danh muc'!$A:$B,2,0)</f>
        <v>7</v>
      </c>
      <c r="AI76" s="59" t="str">
        <f t="shared" si="8"/>
        <v>T-TB</v>
      </c>
      <c r="AJ76" s="59">
        <f>VLOOKUP(AI76,'Danh muc'!$A:$B,2,0)</f>
        <v>7</v>
      </c>
      <c r="AK76" s="59" t="str">
        <f t="shared" si="9"/>
        <v>K-TB</v>
      </c>
      <c r="AL76" s="59">
        <f>VLOOKUP(AK76,'Danh muc'!$A:$B,2,0)</f>
        <v>6</v>
      </c>
      <c r="AM76" s="59" t="e">
        <f>VLOOKUP(B:B,#REF!,4,0)</f>
        <v>#REF!</v>
      </c>
      <c r="AN76" s="59" t="str">
        <f t="shared" si="10"/>
        <v>Niê</v>
      </c>
      <c r="AO76" s="59">
        <f t="shared" si="11"/>
        <v>12.600000000000001</v>
      </c>
      <c r="AP76" s="66"/>
    </row>
    <row r="77" spans="1:42" ht="20.100000000000001" customHeight="1">
      <c r="A77" s="58">
        <f>SUBTOTAL(3,$C$7:C77)</f>
        <v>71</v>
      </c>
      <c r="B77" s="46" t="s">
        <v>1468</v>
      </c>
      <c r="C77" s="46" t="s">
        <v>1904</v>
      </c>
      <c r="D77" s="46">
        <v>1</v>
      </c>
      <c r="E77" s="46" t="s">
        <v>1905</v>
      </c>
      <c r="F77" s="46" t="s">
        <v>1683</v>
      </c>
      <c r="G77" s="46" t="s">
        <v>2192</v>
      </c>
      <c r="H77" s="46" t="s">
        <v>1267</v>
      </c>
      <c r="I77" s="47" t="s">
        <v>2193</v>
      </c>
      <c r="J77" s="46" t="s">
        <v>2210</v>
      </c>
      <c r="K77" s="46" t="s">
        <v>2228</v>
      </c>
      <c r="L77" s="46" t="s">
        <v>2244</v>
      </c>
      <c r="M77" s="46" t="s">
        <v>2431</v>
      </c>
      <c r="N77" s="46" t="s">
        <v>1270</v>
      </c>
      <c r="O77" s="46" t="s">
        <v>2642</v>
      </c>
      <c r="P77" s="46" t="s">
        <v>1270</v>
      </c>
      <c r="Q77" s="46" t="s">
        <v>2642</v>
      </c>
      <c r="R77" s="46" t="s">
        <v>1270</v>
      </c>
      <c r="S77" s="46" t="s">
        <v>2642</v>
      </c>
      <c r="T77" s="46" t="s">
        <v>1270</v>
      </c>
      <c r="U77" s="46" t="s">
        <v>2642</v>
      </c>
      <c r="V77" s="46">
        <v>5.0999999999999996</v>
      </c>
      <c r="W77" s="46">
        <v>6.1</v>
      </c>
      <c r="X77" s="46">
        <v>5.8</v>
      </c>
      <c r="Y77" s="46">
        <v>6.2</v>
      </c>
      <c r="Z77" s="46">
        <v>5.2</v>
      </c>
      <c r="AA77" s="46">
        <v>5.5</v>
      </c>
      <c r="AB77" s="46">
        <v>5.9</v>
      </c>
      <c r="AC77" s="46" t="s">
        <v>2645</v>
      </c>
      <c r="AD77" s="59">
        <v>1</v>
      </c>
      <c r="AE77" s="59" t="str">
        <f t="shared" si="6"/>
        <v>T-TB</v>
      </c>
      <c r="AF77" s="59">
        <f>VLOOKUP(AE77,'Danh muc'!$A:$B,2,0)</f>
        <v>7</v>
      </c>
      <c r="AG77" s="59" t="str">
        <f t="shared" si="7"/>
        <v>T-TB</v>
      </c>
      <c r="AH77" s="59">
        <f>VLOOKUP(AG77,'Danh muc'!$A:$B,2,0)</f>
        <v>7</v>
      </c>
      <c r="AI77" s="59" t="str">
        <f t="shared" si="8"/>
        <v>T-TB</v>
      </c>
      <c r="AJ77" s="59">
        <f>VLOOKUP(AI77,'Danh muc'!$A:$B,2,0)</f>
        <v>7</v>
      </c>
      <c r="AK77" s="59" t="str">
        <f t="shared" si="9"/>
        <v>T-TB</v>
      </c>
      <c r="AL77" s="59">
        <f>VLOOKUP(AK77,'Danh muc'!$A:$B,2,0)</f>
        <v>7</v>
      </c>
      <c r="AM77" s="59" t="e">
        <f>VLOOKUP(B:B,#REF!,4,0)</f>
        <v>#REF!</v>
      </c>
      <c r="AN77" s="59" t="str">
        <f t="shared" si="10"/>
        <v>Niê</v>
      </c>
      <c r="AO77" s="59">
        <f t="shared" si="11"/>
        <v>10.7</v>
      </c>
      <c r="AP77" s="66"/>
    </row>
    <row r="78" spans="1:42" ht="20.100000000000001" customHeight="1">
      <c r="A78" s="58">
        <f>SUBTOTAL(3,$C$7:C78)</f>
        <v>72</v>
      </c>
      <c r="B78" s="46" t="s">
        <v>1469</v>
      </c>
      <c r="C78" s="46" t="s">
        <v>1906</v>
      </c>
      <c r="D78" s="46">
        <v>1</v>
      </c>
      <c r="E78" s="46" t="s">
        <v>1907</v>
      </c>
      <c r="F78" s="46" t="s">
        <v>1683</v>
      </c>
      <c r="G78" s="46" t="s">
        <v>1268</v>
      </c>
      <c r="H78" s="46" t="s">
        <v>1267</v>
      </c>
      <c r="I78" s="47" t="s">
        <v>2193</v>
      </c>
      <c r="J78" s="46" t="s">
        <v>2214</v>
      </c>
      <c r="K78" s="46" t="s">
        <v>2228</v>
      </c>
      <c r="L78" s="46" t="s">
        <v>1269</v>
      </c>
      <c r="M78" s="46" t="s">
        <v>2432</v>
      </c>
      <c r="N78" s="46" t="s">
        <v>1270</v>
      </c>
      <c r="O78" s="46" t="s">
        <v>2642</v>
      </c>
      <c r="P78" s="46" t="s">
        <v>1270</v>
      </c>
      <c r="Q78" s="46" t="s">
        <v>2642</v>
      </c>
      <c r="R78" s="46" t="s">
        <v>2643</v>
      </c>
      <c r="S78" s="46" t="s">
        <v>2642</v>
      </c>
      <c r="T78" s="46" t="s">
        <v>1270</v>
      </c>
      <c r="U78" s="46" t="s">
        <v>2642</v>
      </c>
      <c r="V78" s="46">
        <v>6.4</v>
      </c>
      <c r="W78" s="46">
        <v>6.7</v>
      </c>
      <c r="X78" s="46">
        <v>6.6</v>
      </c>
      <c r="Y78" s="46">
        <v>6.7</v>
      </c>
      <c r="Z78" s="46">
        <v>5.8</v>
      </c>
      <c r="AA78" s="46">
        <v>6.3</v>
      </c>
      <c r="AB78" s="46">
        <v>5.5</v>
      </c>
      <c r="AC78" s="46" t="s">
        <v>2645</v>
      </c>
      <c r="AD78" s="59">
        <v>1</v>
      </c>
      <c r="AE78" s="59" t="str">
        <f t="shared" si="6"/>
        <v>T-TB</v>
      </c>
      <c r="AF78" s="59">
        <f>VLOOKUP(AE78,'Danh muc'!$A:$B,2,0)</f>
        <v>7</v>
      </c>
      <c r="AG78" s="59" t="str">
        <f t="shared" si="7"/>
        <v>T-TB</v>
      </c>
      <c r="AH78" s="59">
        <f>VLOOKUP(AG78,'Danh muc'!$A:$B,2,0)</f>
        <v>7</v>
      </c>
      <c r="AI78" s="59" t="str">
        <f t="shared" si="8"/>
        <v>T-K</v>
      </c>
      <c r="AJ78" s="59">
        <f>VLOOKUP(AI78,'Danh muc'!$A:$B,2,0)</f>
        <v>9</v>
      </c>
      <c r="AK78" s="59" t="str">
        <f t="shared" si="9"/>
        <v>T-TB</v>
      </c>
      <c r="AL78" s="59">
        <f>VLOOKUP(AK78,'Danh muc'!$A:$B,2,0)</f>
        <v>7</v>
      </c>
      <c r="AM78" s="59" t="e">
        <f>VLOOKUP(B:B,#REF!,4,0)</f>
        <v>#REF!</v>
      </c>
      <c r="AN78" s="59" t="str">
        <f t="shared" si="10"/>
        <v>Tình</v>
      </c>
      <c r="AO78" s="59">
        <f t="shared" si="11"/>
        <v>12.1</v>
      </c>
      <c r="AP78" s="66"/>
    </row>
    <row r="79" spans="1:42" ht="20.100000000000001" customHeight="1">
      <c r="A79" s="58">
        <f>SUBTOTAL(3,$C$7:C79)</f>
        <v>73</v>
      </c>
      <c r="B79" s="46" t="s">
        <v>1471</v>
      </c>
      <c r="C79" s="46" t="s">
        <v>1909</v>
      </c>
      <c r="D79" s="46">
        <v>0</v>
      </c>
      <c r="E79" s="46" t="s">
        <v>1266</v>
      </c>
      <c r="F79" s="46" t="s">
        <v>1683</v>
      </c>
      <c r="G79" s="46" t="s">
        <v>1268</v>
      </c>
      <c r="H79" s="46" t="s">
        <v>1267</v>
      </c>
      <c r="I79" s="47" t="s">
        <v>2193</v>
      </c>
      <c r="J79" s="46" t="s">
        <v>2212</v>
      </c>
      <c r="K79" s="46" t="s">
        <v>2229</v>
      </c>
      <c r="L79" s="46" t="s">
        <v>2241</v>
      </c>
      <c r="M79" s="46" t="s">
        <v>2434</v>
      </c>
      <c r="N79" s="46" t="s">
        <v>2643</v>
      </c>
      <c r="O79" s="46" t="s">
        <v>2642</v>
      </c>
      <c r="P79" s="46" t="s">
        <v>2643</v>
      </c>
      <c r="Q79" s="46" t="s">
        <v>2642</v>
      </c>
      <c r="R79" s="46" t="s">
        <v>2643</v>
      </c>
      <c r="S79" s="46" t="s">
        <v>2642</v>
      </c>
      <c r="T79" s="46" t="s">
        <v>2644</v>
      </c>
      <c r="U79" s="46" t="s">
        <v>2642</v>
      </c>
      <c r="V79" s="46">
        <v>7.8</v>
      </c>
      <c r="W79" s="46">
        <v>7.9</v>
      </c>
      <c r="X79" s="46">
        <v>7.8</v>
      </c>
      <c r="Y79" s="46">
        <v>8.3000000000000007</v>
      </c>
      <c r="Z79" s="46">
        <v>7.8</v>
      </c>
      <c r="AA79" s="46">
        <v>8.1</v>
      </c>
      <c r="AB79" s="46">
        <v>9.1999999999999993</v>
      </c>
      <c r="AC79" s="46" t="s">
        <v>2645</v>
      </c>
      <c r="AD79" s="59">
        <v>1</v>
      </c>
      <c r="AE79" s="59" t="str">
        <f t="shared" si="6"/>
        <v>T-K</v>
      </c>
      <c r="AF79" s="59">
        <f>VLOOKUP(AE79,'Danh muc'!$A:$B,2,0)</f>
        <v>9</v>
      </c>
      <c r="AG79" s="59" t="str">
        <f t="shared" si="7"/>
        <v>T-K</v>
      </c>
      <c r="AH79" s="59">
        <f>VLOOKUP(AG79,'Danh muc'!$A:$B,2,0)</f>
        <v>9</v>
      </c>
      <c r="AI79" s="59" t="str">
        <f t="shared" si="8"/>
        <v>T-K</v>
      </c>
      <c r="AJ79" s="59">
        <f>VLOOKUP(AI79,'Danh muc'!$A:$B,2,0)</f>
        <v>9</v>
      </c>
      <c r="AK79" s="59" t="str">
        <f t="shared" si="9"/>
        <v>T-G</v>
      </c>
      <c r="AL79" s="59">
        <f>VLOOKUP(AK79,'Danh muc'!$A:$B,2,0)</f>
        <v>10</v>
      </c>
      <c r="AM79" s="59" t="e">
        <f>VLOOKUP(B:B,#REF!,4,0)</f>
        <v>#REF!</v>
      </c>
      <c r="AN79" s="59" t="str">
        <f t="shared" si="10"/>
        <v>Nhung</v>
      </c>
      <c r="AO79" s="59">
        <f t="shared" si="11"/>
        <v>15.899999999999999</v>
      </c>
      <c r="AP79" s="66"/>
    </row>
    <row r="80" spans="1:42" ht="20.100000000000001" customHeight="1">
      <c r="A80" s="58">
        <f>SUBTOTAL(3,$C$7:C80)</f>
        <v>74</v>
      </c>
      <c r="B80" s="46" t="s">
        <v>1472</v>
      </c>
      <c r="C80" s="46" t="s">
        <v>1910</v>
      </c>
      <c r="D80" s="46">
        <v>1</v>
      </c>
      <c r="E80" s="46" t="s">
        <v>1911</v>
      </c>
      <c r="F80" s="46" t="s">
        <v>1683</v>
      </c>
      <c r="G80" s="46" t="s">
        <v>1268</v>
      </c>
      <c r="H80" s="46" t="s">
        <v>1267</v>
      </c>
      <c r="I80" s="47" t="s">
        <v>2193</v>
      </c>
      <c r="J80" s="46" t="s">
        <v>2212</v>
      </c>
      <c r="K80" s="46" t="s">
        <v>2228</v>
      </c>
      <c r="L80" s="46" t="s">
        <v>1269</v>
      </c>
      <c r="M80" s="46" t="s">
        <v>2435</v>
      </c>
      <c r="N80" s="46" t="s">
        <v>1270</v>
      </c>
      <c r="O80" s="46" t="s">
        <v>2642</v>
      </c>
      <c r="P80" s="46" t="s">
        <v>1270</v>
      </c>
      <c r="Q80" s="46" t="s">
        <v>2643</v>
      </c>
      <c r="R80" s="46" t="s">
        <v>1270</v>
      </c>
      <c r="S80" s="46" t="s">
        <v>2643</v>
      </c>
      <c r="T80" s="46" t="s">
        <v>1270</v>
      </c>
      <c r="U80" s="46" t="s">
        <v>2643</v>
      </c>
      <c r="V80" s="46">
        <v>5.2</v>
      </c>
      <c r="W80" s="46">
        <v>5.8</v>
      </c>
      <c r="X80" s="46">
        <v>5.7</v>
      </c>
      <c r="Y80" s="46">
        <v>6.4</v>
      </c>
      <c r="Z80" s="46">
        <v>5.5</v>
      </c>
      <c r="AA80" s="46">
        <v>5.7</v>
      </c>
      <c r="AB80" s="46">
        <v>6.3</v>
      </c>
      <c r="AC80" s="46" t="s">
        <v>2645</v>
      </c>
      <c r="AD80" s="59">
        <v>1</v>
      </c>
      <c r="AE80" s="59" t="str">
        <f t="shared" si="6"/>
        <v>T-TB</v>
      </c>
      <c r="AF80" s="59">
        <f>VLOOKUP(AE80,'Danh muc'!$A:$B,2,0)</f>
        <v>7</v>
      </c>
      <c r="AG80" s="59" t="str">
        <f t="shared" si="7"/>
        <v>K-TB</v>
      </c>
      <c r="AH80" s="59">
        <f>VLOOKUP(AG80,'Danh muc'!$A:$B,2,0)</f>
        <v>6</v>
      </c>
      <c r="AI80" s="59" t="str">
        <f t="shared" si="8"/>
        <v>K-TB</v>
      </c>
      <c r="AJ80" s="59">
        <f>VLOOKUP(AI80,'Danh muc'!$A:$B,2,0)</f>
        <v>6</v>
      </c>
      <c r="AK80" s="59" t="str">
        <f t="shared" si="9"/>
        <v>K-TB</v>
      </c>
      <c r="AL80" s="59">
        <f>VLOOKUP(AK80,'Danh muc'!$A:$B,2,0)</f>
        <v>6</v>
      </c>
      <c r="AM80" s="59" t="e">
        <f>VLOOKUP(B:B,#REF!,4,0)</f>
        <v>#REF!</v>
      </c>
      <c r="AN80" s="59" t="str">
        <f t="shared" si="10"/>
        <v>Bính</v>
      </c>
      <c r="AO80" s="59">
        <f t="shared" si="11"/>
        <v>11.2</v>
      </c>
      <c r="AP80" s="66"/>
    </row>
    <row r="81" spans="1:42" ht="20.100000000000001" customHeight="1">
      <c r="A81" s="58">
        <f>SUBTOTAL(3,$C$7:C81)</f>
        <v>75</v>
      </c>
      <c r="B81" s="46" t="s">
        <v>1474</v>
      </c>
      <c r="C81" s="46" t="s">
        <v>1913</v>
      </c>
      <c r="D81" s="46">
        <v>0</v>
      </c>
      <c r="E81" s="46" t="s">
        <v>1914</v>
      </c>
      <c r="F81" s="46" t="s">
        <v>1683</v>
      </c>
      <c r="G81" s="46" t="s">
        <v>2192</v>
      </c>
      <c r="H81" s="46" t="s">
        <v>1267</v>
      </c>
      <c r="I81" s="47" t="s">
        <v>2193</v>
      </c>
      <c r="J81" s="46" t="s">
        <v>2214</v>
      </c>
      <c r="K81" s="46" t="s">
        <v>2228</v>
      </c>
      <c r="L81" s="46" t="s">
        <v>2230</v>
      </c>
      <c r="M81" s="46" t="s">
        <v>2437</v>
      </c>
      <c r="N81" s="46" t="s">
        <v>1270</v>
      </c>
      <c r="O81" s="46" t="s">
        <v>2643</v>
      </c>
      <c r="P81" s="46" t="s">
        <v>1270</v>
      </c>
      <c r="Q81" s="46" t="s">
        <v>2642</v>
      </c>
      <c r="R81" s="46" t="s">
        <v>1270</v>
      </c>
      <c r="S81" s="46" t="s">
        <v>2642</v>
      </c>
      <c r="T81" s="46" t="s">
        <v>2643</v>
      </c>
      <c r="U81" s="46" t="s">
        <v>2642</v>
      </c>
      <c r="V81" s="46">
        <v>5.8</v>
      </c>
      <c r="W81" s="46">
        <v>5.8</v>
      </c>
      <c r="X81" s="46">
        <v>6</v>
      </c>
      <c r="Y81" s="46">
        <v>6.5</v>
      </c>
      <c r="Z81" s="46">
        <v>6.5</v>
      </c>
      <c r="AA81" s="46">
        <v>6</v>
      </c>
      <c r="AB81" s="46">
        <v>6</v>
      </c>
      <c r="AC81" s="46" t="s">
        <v>2645</v>
      </c>
      <c r="AD81" s="59">
        <v>1</v>
      </c>
      <c r="AE81" s="59" t="str">
        <f t="shared" si="6"/>
        <v>K-TB</v>
      </c>
      <c r="AF81" s="59">
        <f>VLOOKUP(AE81,'Danh muc'!$A:$B,2,0)</f>
        <v>6</v>
      </c>
      <c r="AG81" s="59" t="str">
        <f t="shared" si="7"/>
        <v>T-TB</v>
      </c>
      <c r="AH81" s="59">
        <f>VLOOKUP(AG81,'Danh muc'!$A:$B,2,0)</f>
        <v>7</v>
      </c>
      <c r="AI81" s="59" t="str">
        <f t="shared" si="8"/>
        <v>T-TB</v>
      </c>
      <c r="AJ81" s="59">
        <f>VLOOKUP(AI81,'Danh muc'!$A:$B,2,0)</f>
        <v>7</v>
      </c>
      <c r="AK81" s="59" t="str">
        <f t="shared" si="9"/>
        <v>T-K</v>
      </c>
      <c r="AL81" s="59">
        <f>VLOOKUP(AK81,'Danh muc'!$A:$B,2,0)</f>
        <v>9</v>
      </c>
      <c r="AM81" s="59" t="e">
        <f>VLOOKUP(B:B,#REF!,4,0)</f>
        <v>#REF!</v>
      </c>
      <c r="AN81" s="59" t="str">
        <f t="shared" si="10"/>
        <v>Niê</v>
      </c>
      <c r="AO81" s="59">
        <f t="shared" si="11"/>
        <v>12.5</v>
      </c>
      <c r="AP81" s="66"/>
    </row>
    <row r="82" spans="1:42" ht="20.100000000000001" customHeight="1">
      <c r="A82" s="58">
        <f>SUBTOTAL(3,$C$7:C82)</f>
        <v>76</v>
      </c>
      <c r="B82" s="46" t="s">
        <v>1475</v>
      </c>
      <c r="C82" s="46" t="s">
        <v>1915</v>
      </c>
      <c r="D82" s="46">
        <v>1</v>
      </c>
      <c r="E82" s="46" t="s">
        <v>1281</v>
      </c>
      <c r="F82" s="46" t="s">
        <v>1683</v>
      </c>
      <c r="G82" s="46" t="s">
        <v>2192</v>
      </c>
      <c r="H82" s="46" t="s">
        <v>2199</v>
      </c>
      <c r="I82" s="47" t="s">
        <v>2193</v>
      </c>
      <c r="J82" s="46" t="s">
        <v>2212</v>
      </c>
      <c r="K82" s="46" t="s">
        <v>2228</v>
      </c>
      <c r="L82" s="46" t="s">
        <v>1269</v>
      </c>
      <c r="M82" s="46" t="s">
        <v>2438</v>
      </c>
      <c r="N82" s="46" t="s">
        <v>1270</v>
      </c>
      <c r="O82" s="46" t="s">
        <v>2642</v>
      </c>
      <c r="P82" s="46" t="s">
        <v>1270</v>
      </c>
      <c r="Q82" s="46" t="s">
        <v>2642</v>
      </c>
      <c r="R82" s="46" t="s">
        <v>1270</v>
      </c>
      <c r="S82" s="46" t="s">
        <v>2642</v>
      </c>
      <c r="T82" s="46" t="s">
        <v>1270</v>
      </c>
      <c r="U82" s="46" t="s">
        <v>2642</v>
      </c>
      <c r="V82" s="46">
        <v>5.5</v>
      </c>
      <c r="W82" s="46">
        <v>6.1</v>
      </c>
      <c r="X82" s="46">
        <v>6.2</v>
      </c>
      <c r="Y82" s="46">
        <v>6</v>
      </c>
      <c r="Z82" s="46">
        <v>5.4</v>
      </c>
      <c r="AA82" s="46">
        <v>5.5</v>
      </c>
      <c r="AB82" s="46">
        <v>5.7</v>
      </c>
      <c r="AC82" s="46" t="s">
        <v>2645</v>
      </c>
      <c r="AD82" s="59">
        <v>1</v>
      </c>
      <c r="AE82" s="59" t="str">
        <f t="shared" si="6"/>
        <v>T-TB</v>
      </c>
      <c r="AF82" s="59">
        <f>VLOOKUP(AE82,'Danh muc'!$A:$B,2,0)</f>
        <v>7</v>
      </c>
      <c r="AG82" s="59" t="str">
        <f t="shared" si="7"/>
        <v>T-TB</v>
      </c>
      <c r="AH82" s="59">
        <f>VLOOKUP(AG82,'Danh muc'!$A:$B,2,0)</f>
        <v>7</v>
      </c>
      <c r="AI82" s="59" t="str">
        <f t="shared" si="8"/>
        <v>T-TB</v>
      </c>
      <c r="AJ82" s="59">
        <f>VLOOKUP(AI82,'Danh muc'!$A:$B,2,0)</f>
        <v>7</v>
      </c>
      <c r="AK82" s="59" t="str">
        <f t="shared" si="9"/>
        <v>T-TB</v>
      </c>
      <c r="AL82" s="59">
        <f>VLOOKUP(AK82,'Danh muc'!$A:$B,2,0)</f>
        <v>7</v>
      </c>
      <c r="AM82" s="59" t="e">
        <f>VLOOKUP(B:B,#REF!,4,0)</f>
        <v>#REF!</v>
      </c>
      <c r="AN82" s="59" t="str">
        <f t="shared" si="10"/>
        <v>Mlô</v>
      </c>
      <c r="AO82" s="59">
        <f t="shared" si="11"/>
        <v>10.9</v>
      </c>
      <c r="AP82" s="66"/>
    </row>
    <row r="83" spans="1:42" ht="20.100000000000001" customHeight="1">
      <c r="A83" s="58">
        <f>SUBTOTAL(3,$C$7:C83)</f>
        <v>77</v>
      </c>
      <c r="B83" s="46" t="s">
        <v>1476</v>
      </c>
      <c r="C83" s="46" t="s">
        <v>1916</v>
      </c>
      <c r="D83" s="46">
        <v>1</v>
      </c>
      <c r="E83" s="46" t="s">
        <v>1917</v>
      </c>
      <c r="F83" s="46" t="s">
        <v>1918</v>
      </c>
      <c r="G83" s="46" t="s">
        <v>1268</v>
      </c>
      <c r="H83" s="46" t="s">
        <v>1267</v>
      </c>
      <c r="I83" s="47" t="s">
        <v>2193</v>
      </c>
      <c r="J83" s="46" t="s">
        <v>2210</v>
      </c>
      <c r="K83" s="46" t="s">
        <v>2265</v>
      </c>
      <c r="L83" s="46" t="s">
        <v>2251</v>
      </c>
      <c r="M83" s="46" t="s">
        <v>2439</v>
      </c>
      <c r="N83" s="46" t="s">
        <v>2643</v>
      </c>
      <c r="O83" s="46" t="s">
        <v>2642</v>
      </c>
      <c r="P83" s="46" t="s">
        <v>2643</v>
      </c>
      <c r="Q83" s="46" t="s">
        <v>2642</v>
      </c>
      <c r="R83" s="46" t="s">
        <v>2643</v>
      </c>
      <c r="S83" s="46" t="s">
        <v>2642</v>
      </c>
      <c r="T83" s="46" t="s">
        <v>2643</v>
      </c>
      <c r="U83" s="46" t="s">
        <v>2642</v>
      </c>
      <c r="V83" s="46">
        <v>7.1</v>
      </c>
      <c r="W83" s="46">
        <v>7.4</v>
      </c>
      <c r="X83" s="46">
        <v>7.3</v>
      </c>
      <c r="Y83" s="46">
        <v>7.7</v>
      </c>
      <c r="Z83" s="46">
        <v>7.3</v>
      </c>
      <c r="AA83" s="46">
        <v>7.1</v>
      </c>
      <c r="AB83" s="46">
        <v>8.9</v>
      </c>
      <c r="AC83" s="46" t="s">
        <v>1269</v>
      </c>
      <c r="AD83" s="59">
        <v>1</v>
      </c>
      <c r="AE83" s="59" t="str">
        <f t="shared" si="6"/>
        <v>T-K</v>
      </c>
      <c r="AF83" s="59">
        <f>VLOOKUP(AE83,'Danh muc'!$A:$B,2,0)</f>
        <v>9</v>
      </c>
      <c r="AG83" s="59" t="str">
        <f t="shared" si="7"/>
        <v>T-K</v>
      </c>
      <c r="AH83" s="59">
        <f>VLOOKUP(AG83,'Danh muc'!$A:$B,2,0)</f>
        <v>9</v>
      </c>
      <c r="AI83" s="59" t="str">
        <f t="shared" si="8"/>
        <v>T-K</v>
      </c>
      <c r="AJ83" s="59">
        <f>VLOOKUP(AI83,'Danh muc'!$A:$B,2,0)</f>
        <v>9</v>
      </c>
      <c r="AK83" s="59" t="str">
        <f t="shared" si="9"/>
        <v>T-K</v>
      </c>
      <c r="AL83" s="59">
        <f>VLOOKUP(AK83,'Danh muc'!$A:$B,2,0)</f>
        <v>9</v>
      </c>
      <c r="AM83" s="59" t="e">
        <f>VLOOKUP(B:B,#REF!,4,0)</f>
        <v>#REF!</v>
      </c>
      <c r="AN83" s="59" t="str">
        <f t="shared" si="10"/>
        <v>Vũ</v>
      </c>
      <c r="AO83" s="59">
        <f t="shared" si="11"/>
        <v>14.399999999999999</v>
      </c>
      <c r="AP83" s="66"/>
    </row>
    <row r="84" spans="1:42" ht="20.100000000000001" customHeight="1">
      <c r="A84" s="58">
        <f>SUBTOTAL(3,$C$7:C84)</f>
        <v>78</v>
      </c>
      <c r="B84" s="46" t="s">
        <v>1477</v>
      </c>
      <c r="C84" s="46" t="s">
        <v>1919</v>
      </c>
      <c r="D84" s="46">
        <v>0</v>
      </c>
      <c r="E84" s="46" t="s">
        <v>1841</v>
      </c>
      <c r="F84" s="46" t="s">
        <v>1683</v>
      </c>
      <c r="G84" s="46" t="s">
        <v>2192</v>
      </c>
      <c r="H84" s="46" t="s">
        <v>1267</v>
      </c>
      <c r="I84" s="47" t="s">
        <v>2193</v>
      </c>
      <c r="J84" s="46" t="s">
        <v>2210</v>
      </c>
      <c r="K84" s="46" t="s">
        <v>2228</v>
      </c>
      <c r="L84" s="46" t="s">
        <v>1269</v>
      </c>
      <c r="M84" s="46" t="s">
        <v>2440</v>
      </c>
      <c r="N84" s="46" t="s">
        <v>1270</v>
      </c>
      <c r="O84" s="46" t="s">
        <v>2643</v>
      </c>
      <c r="P84" s="46" t="s">
        <v>1270</v>
      </c>
      <c r="Q84" s="46" t="s">
        <v>2642</v>
      </c>
      <c r="R84" s="46" t="s">
        <v>2643</v>
      </c>
      <c r="S84" s="46" t="s">
        <v>2642</v>
      </c>
      <c r="T84" s="46" t="s">
        <v>2643</v>
      </c>
      <c r="U84" s="46" t="s">
        <v>2642</v>
      </c>
      <c r="V84" s="46">
        <v>6.1</v>
      </c>
      <c r="W84" s="46">
        <v>6.9</v>
      </c>
      <c r="X84" s="46">
        <v>7</v>
      </c>
      <c r="Y84" s="46">
        <v>6.9</v>
      </c>
      <c r="Z84" s="46">
        <v>6.3</v>
      </c>
      <c r="AA84" s="46">
        <v>5.7</v>
      </c>
      <c r="AB84" s="46">
        <v>7.5</v>
      </c>
      <c r="AC84" s="46" t="s">
        <v>2645</v>
      </c>
      <c r="AD84" s="59">
        <v>1</v>
      </c>
      <c r="AE84" s="59" t="str">
        <f t="shared" si="6"/>
        <v>K-TB</v>
      </c>
      <c r="AF84" s="59">
        <f>VLOOKUP(AE84,'Danh muc'!$A:$B,2,0)</f>
        <v>6</v>
      </c>
      <c r="AG84" s="59" t="str">
        <f t="shared" si="7"/>
        <v>T-TB</v>
      </c>
      <c r="AH84" s="59">
        <f>VLOOKUP(AG84,'Danh muc'!$A:$B,2,0)</f>
        <v>7</v>
      </c>
      <c r="AI84" s="59" t="str">
        <f t="shared" si="8"/>
        <v>T-K</v>
      </c>
      <c r="AJ84" s="59">
        <f>VLOOKUP(AI84,'Danh muc'!$A:$B,2,0)</f>
        <v>9</v>
      </c>
      <c r="AK84" s="59" t="str">
        <f t="shared" si="9"/>
        <v>T-K</v>
      </c>
      <c r="AL84" s="59">
        <f>VLOOKUP(AK84,'Danh muc'!$A:$B,2,0)</f>
        <v>9</v>
      </c>
      <c r="AM84" s="59" t="e">
        <f>VLOOKUP(B:B,#REF!,4,0)</f>
        <v>#REF!</v>
      </c>
      <c r="AN84" s="59" t="str">
        <f t="shared" si="10"/>
        <v>Kpă</v>
      </c>
      <c r="AO84" s="59">
        <f t="shared" si="11"/>
        <v>12</v>
      </c>
      <c r="AP84" s="66"/>
    </row>
    <row r="85" spans="1:42" ht="20.100000000000001" customHeight="1">
      <c r="A85" s="58">
        <f>SUBTOTAL(3,$C$7:C85)</f>
        <v>79</v>
      </c>
      <c r="B85" s="46" t="s">
        <v>1479</v>
      </c>
      <c r="C85" s="46" t="s">
        <v>1921</v>
      </c>
      <c r="D85" s="46">
        <v>1</v>
      </c>
      <c r="E85" s="46" t="s">
        <v>1271</v>
      </c>
      <c r="F85" s="46" t="s">
        <v>1683</v>
      </c>
      <c r="G85" s="46" t="s">
        <v>2192</v>
      </c>
      <c r="H85" s="46" t="s">
        <v>1267</v>
      </c>
      <c r="I85" s="47" t="s">
        <v>2193</v>
      </c>
      <c r="J85" s="46" t="s">
        <v>2212</v>
      </c>
      <c r="K85" s="46" t="s">
        <v>2228</v>
      </c>
      <c r="L85" s="46" t="s">
        <v>1269</v>
      </c>
      <c r="M85" s="46" t="s">
        <v>2442</v>
      </c>
      <c r="N85" s="46" t="s">
        <v>1270</v>
      </c>
      <c r="O85" s="46" t="s">
        <v>2643</v>
      </c>
      <c r="P85" s="46" t="s">
        <v>1270</v>
      </c>
      <c r="Q85" s="46" t="s">
        <v>2642</v>
      </c>
      <c r="R85" s="46" t="s">
        <v>1270</v>
      </c>
      <c r="S85" s="46" t="s">
        <v>2642</v>
      </c>
      <c r="T85" s="46" t="s">
        <v>1270</v>
      </c>
      <c r="U85" s="46" t="s">
        <v>2642</v>
      </c>
      <c r="V85" s="46">
        <v>5.0999999999999996</v>
      </c>
      <c r="W85" s="46">
        <v>5.7</v>
      </c>
      <c r="X85" s="46">
        <v>5.9</v>
      </c>
      <c r="Y85" s="46">
        <v>6.1</v>
      </c>
      <c r="Z85" s="46">
        <v>5.6</v>
      </c>
      <c r="AA85" s="46">
        <v>6</v>
      </c>
      <c r="AB85" s="46">
        <v>6.4</v>
      </c>
      <c r="AC85" s="46" t="s">
        <v>2645</v>
      </c>
      <c r="AD85" s="59">
        <v>1</v>
      </c>
      <c r="AE85" s="59" t="str">
        <f t="shared" si="6"/>
        <v>K-TB</v>
      </c>
      <c r="AF85" s="59">
        <f>VLOOKUP(AE85,'Danh muc'!$A:$B,2,0)</f>
        <v>6</v>
      </c>
      <c r="AG85" s="59" t="str">
        <f t="shared" si="7"/>
        <v>T-TB</v>
      </c>
      <c r="AH85" s="59">
        <f>VLOOKUP(AG85,'Danh muc'!$A:$B,2,0)</f>
        <v>7</v>
      </c>
      <c r="AI85" s="59" t="str">
        <f t="shared" si="8"/>
        <v>T-TB</v>
      </c>
      <c r="AJ85" s="59">
        <f>VLOOKUP(AI85,'Danh muc'!$A:$B,2,0)</f>
        <v>7</v>
      </c>
      <c r="AK85" s="59" t="str">
        <f t="shared" si="9"/>
        <v>T-TB</v>
      </c>
      <c r="AL85" s="59">
        <f>VLOOKUP(AK85,'Danh muc'!$A:$B,2,0)</f>
        <v>7</v>
      </c>
      <c r="AM85" s="59" t="e">
        <f>VLOOKUP(B:B,#REF!,4,0)</f>
        <v>#REF!</v>
      </c>
      <c r="AN85" s="59" t="str">
        <f t="shared" si="10"/>
        <v>Niê</v>
      </c>
      <c r="AO85" s="59">
        <f t="shared" si="11"/>
        <v>11.6</v>
      </c>
      <c r="AP85" s="66"/>
    </row>
    <row r="86" spans="1:42" ht="20.100000000000001" customHeight="1">
      <c r="A86" s="58">
        <f>SUBTOTAL(3,$C$7:C86)</f>
        <v>80</v>
      </c>
      <c r="B86" s="46" t="s">
        <v>1486</v>
      </c>
      <c r="C86" s="46" t="s">
        <v>1933</v>
      </c>
      <c r="D86" s="46">
        <v>1</v>
      </c>
      <c r="E86" s="46" t="s">
        <v>1934</v>
      </c>
      <c r="F86" s="46" t="s">
        <v>1683</v>
      </c>
      <c r="G86" s="46" t="s">
        <v>2192</v>
      </c>
      <c r="H86" s="46" t="s">
        <v>2199</v>
      </c>
      <c r="I86" s="47" t="s">
        <v>2193</v>
      </c>
      <c r="J86" s="46" t="s">
        <v>2213</v>
      </c>
      <c r="K86" s="46" t="s">
        <v>2228</v>
      </c>
      <c r="L86" s="46" t="s">
        <v>1269</v>
      </c>
      <c r="M86" s="46" t="s">
        <v>2449</v>
      </c>
      <c r="N86" s="46" t="s">
        <v>1270</v>
      </c>
      <c r="O86" s="46" t="s">
        <v>2642</v>
      </c>
      <c r="P86" s="46" t="s">
        <v>1270</v>
      </c>
      <c r="Q86" s="46" t="s">
        <v>2642</v>
      </c>
      <c r="R86" s="46" t="s">
        <v>2643</v>
      </c>
      <c r="S86" s="46" t="s">
        <v>2642</v>
      </c>
      <c r="T86" s="46" t="s">
        <v>2643</v>
      </c>
      <c r="U86" s="46" t="s">
        <v>2642</v>
      </c>
      <c r="V86" s="46">
        <v>6.2</v>
      </c>
      <c r="W86" s="46">
        <v>6.3</v>
      </c>
      <c r="X86" s="46">
        <v>6.5</v>
      </c>
      <c r="Y86" s="46">
        <v>6.5</v>
      </c>
      <c r="Z86" s="46">
        <v>6.6</v>
      </c>
      <c r="AA86" s="46">
        <v>6.6</v>
      </c>
      <c r="AB86" s="46">
        <v>6.1</v>
      </c>
      <c r="AC86" s="46" t="s">
        <v>2645</v>
      </c>
      <c r="AD86" s="59">
        <v>1</v>
      </c>
      <c r="AE86" s="59" t="str">
        <f t="shared" si="6"/>
        <v>T-TB</v>
      </c>
      <c r="AF86" s="59">
        <f>VLOOKUP(AE86,'Danh muc'!$A:$B,2,0)</f>
        <v>7</v>
      </c>
      <c r="AG86" s="59" t="str">
        <f t="shared" si="7"/>
        <v>T-TB</v>
      </c>
      <c r="AH86" s="59">
        <f>VLOOKUP(AG86,'Danh muc'!$A:$B,2,0)</f>
        <v>7</v>
      </c>
      <c r="AI86" s="59" t="str">
        <f t="shared" si="8"/>
        <v>T-K</v>
      </c>
      <c r="AJ86" s="59">
        <f>VLOOKUP(AI86,'Danh muc'!$A:$B,2,0)</f>
        <v>9</v>
      </c>
      <c r="AK86" s="59" t="str">
        <f t="shared" si="9"/>
        <v>T-K</v>
      </c>
      <c r="AL86" s="59">
        <f>VLOOKUP(AK86,'Danh muc'!$A:$B,2,0)</f>
        <v>9</v>
      </c>
      <c r="AM86" s="59" t="e">
        <f>VLOOKUP(B:B,#REF!,4,0)</f>
        <v>#REF!</v>
      </c>
      <c r="AN86" s="59" t="str">
        <f t="shared" si="10"/>
        <v>Ayŭn</v>
      </c>
      <c r="AO86" s="59">
        <f t="shared" si="11"/>
        <v>13.2</v>
      </c>
      <c r="AP86" s="66"/>
    </row>
    <row r="87" spans="1:42" ht="20.100000000000001" customHeight="1">
      <c r="A87" s="58">
        <f>SUBTOTAL(3,$C$7:C87)</f>
        <v>81</v>
      </c>
      <c r="B87" s="46" t="s">
        <v>1487</v>
      </c>
      <c r="C87" s="46" t="s">
        <v>1935</v>
      </c>
      <c r="D87" s="46">
        <v>1</v>
      </c>
      <c r="E87" s="46" t="s">
        <v>1230</v>
      </c>
      <c r="F87" s="46" t="s">
        <v>1683</v>
      </c>
      <c r="G87" s="46" t="s">
        <v>1268</v>
      </c>
      <c r="H87" s="46" t="s">
        <v>1267</v>
      </c>
      <c r="I87" s="47" t="s">
        <v>2193</v>
      </c>
      <c r="J87" s="46" t="s">
        <v>2213</v>
      </c>
      <c r="K87" s="46" t="s">
        <v>2228</v>
      </c>
      <c r="L87" s="46" t="s">
        <v>1269</v>
      </c>
      <c r="M87" s="46" t="s">
        <v>2450</v>
      </c>
      <c r="N87" s="46" t="s">
        <v>1270</v>
      </c>
      <c r="O87" s="46" t="s">
        <v>2642</v>
      </c>
      <c r="P87" s="46" t="s">
        <v>1270</v>
      </c>
      <c r="Q87" s="46" t="s">
        <v>2643</v>
      </c>
      <c r="R87" s="46" t="s">
        <v>1270</v>
      </c>
      <c r="S87" s="46" t="s">
        <v>2642</v>
      </c>
      <c r="T87" s="46" t="s">
        <v>2643</v>
      </c>
      <c r="U87" s="46" t="s">
        <v>2642</v>
      </c>
      <c r="V87" s="46">
        <v>6.6</v>
      </c>
      <c r="W87" s="46">
        <v>6.4</v>
      </c>
      <c r="X87" s="46">
        <v>6.6</v>
      </c>
      <c r="Y87" s="46">
        <v>6.7</v>
      </c>
      <c r="Z87" s="46">
        <v>6.6</v>
      </c>
      <c r="AA87" s="46">
        <v>6</v>
      </c>
      <c r="AB87" s="46">
        <v>6.3</v>
      </c>
      <c r="AC87" s="46" t="s">
        <v>2645</v>
      </c>
      <c r="AD87" s="59">
        <v>1</v>
      </c>
      <c r="AE87" s="59" t="str">
        <f t="shared" si="6"/>
        <v>T-TB</v>
      </c>
      <c r="AF87" s="59">
        <f>VLOOKUP(AE87,'Danh muc'!$A:$B,2,0)</f>
        <v>7</v>
      </c>
      <c r="AG87" s="59" t="str">
        <f t="shared" si="7"/>
        <v>K-TB</v>
      </c>
      <c r="AH87" s="59">
        <f>VLOOKUP(AG87,'Danh muc'!$A:$B,2,0)</f>
        <v>6</v>
      </c>
      <c r="AI87" s="59" t="str">
        <f t="shared" si="8"/>
        <v>T-TB</v>
      </c>
      <c r="AJ87" s="59">
        <f>VLOOKUP(AI87,'Danh muc'!$A:$B,2,0)</f>
        <v>7</v>
      </c>
      <c r="AK87" s="59" t="str">
        <f t="shared" si="9"/>
        <v>T-K</v>
      </c>
      <c r="AL87" s="59">
        <f>VLOOKUP(AK87,'Danh muc'!$A:$B,2,0)</f>
        <v>9</v>
      </c>
      <c r="AM87" s="59" t="e">
        <f>VLOOKUP(B:B,#REF!,4,0)</f>
        <v>#REF!</v>
      </c>
      <c r="AN87" s="59" t="str">
        <f t="shared" si="10"/>
        <v>Tài</v>
      </c>
      <c r="AO87" s="59">
        <f t="shared" si="11"/>
        <v>12.6</v>
      </c>
      <c r="AP87" s="66"/>
    </row>
    <row r="88" spans="1:42" ht="20.100000000000001" customHeight="1">
      <c r="A88" s="58">
        <f>SUBTOTAL(3,$C$7:C88)</f>
        <v>82</v>
      </c>
      <c r="B88" s="46" t="s">
        <v>1489</v>
      </c>
      <c r="C88" s="46" t="s">
        <v>1937</v>
      </c>
      <c r="D88" s="46">
        <v>0</v>
      </c>
      <c r="E88" s="46" t="s">
        <v>1938</v>
      </c>
      <c r="F88" s="46" t="s">
        <v>1683</v>
      </c>
      <c r="G88" s="46" t="s">
        <v>2192</v>
      </c>
      <c r="H88" s="46" t="s">
        <v>2199</v>
      </c>
      <c r="I88" s="47" t="s">
        <v>2193</v>
      </c>
      <c r="J88" s="46" t="s">
        <v>2214</v>
      </c>
      <c r="K88" s="46" t="s">
        <v>2228</v>
      </c>
      <c r="L88" s="46" t="s">
        <v>1269</v>
      </c>
      <c r="M88" s="46" t="s">
        <v>2452</v>
      </c>
      <c r="N88" s="46" t="s">
        <v>2643</v>
      </c>
      <c r="O88" s="46" t="s">
        <v>2642</v>
      </c>
      <c r="P88" s="46" t="s">
        <v>1270</v>
      </c>
      <c r="Q88" s="46" t="s">
        <v>2642</v>
      </c>
      <c r="R88" s="46" t="s">
        <v>2643</v>
      </c>
      <c r="S88" s="46" t="s">
        <v>2642</v>
      </c>
      <c r="T88" s="46" t="s">
        <v>2643</v>
      </c>
      <c r="U88" s="46" t="s">
        <v>2642</v>
      </c>
      <c r="V88" s="46">
        <v>7.2</v>
      </c>
      <c r="W88" s="46">
        <v>7</v>
      </c>
      <c r="X88" s="46">
        <v>7.1</v>
      </c>
      <c r="Y88" s="46">
        <v>6.9</v>
      </c>
      <c r="Z88" s="46">
        <v>6.5</v>
      </c>
      <c r="AA88" s="46">
        <v>6.6</v>
      </c>
      <c r="AB88" s="46">
        <v>6.1</v>
      </c>
      <c r="AC88" s="46" t="s">
        <v>2645</v>
      </c>
      <c r="AD88" s="59">
        <v>1</v>
      </c>
      <c r="AE88" s="59" t="str">
        <f t="shared" si="6"/>
        <v>T-K</v>
      </c>
      <c r="AF88" s="59">
        <f>VLOOKUP(AE88,'Danh muc'!$A:$B,2,0)</f>
        <v>9</v>
      </c>
      <c r="AG88" s="59" t="str">
        <f t="shared" si="7"/>
        <v>T-TB</v>
      </c>
      <c r="AH88" s="59">
        <f>VLOOKUP(AG88,'Danh muc'!$A:$B,2,0)</f>
        <v>7</v>
      </c>
      <c r="AI88" s="59" t="str">
        <f t="shared" si="8"/>
        <v>T-K</v>
      </c>
      <c r="AJ88" s="59">
        <f>VLOOKUP(AI88,'Danh muc'!$A:$B,2,0)</f>
        <v>9</v>
      </c>
      <c r="AK88" s="59" t="str">
        <f t="shared" si="9"/>
        <v>T-K</v>
      </c>
      <c r="AL88" s="59">
        <f>VLOOKUP(AK88,'Danh muc'!$A:$B,2,0)</f>
        <v>9</v>
      </c>
      <c r="AM88" s="59" t="e">
        <f>VLOOKUP(B:B,#REF!,4,0)</f>
        <v>#REF!</v>
      </c>
      <c r="AN88" s="59" t="str">
        <f t="shared" si="10"/>
        <v>Niê</v>
      </c>
      <c r="AO88" s="59">
        <f t="shared" si="11"/>
        <v>13.1</v>
      </c>
      <c r="AP88" s="66"/>
    </row>
    <row r="89" spans="1:42" ht="20.100000000000001" customHeight="1">
      <c r="A89" s="58">
        <f>SUBTOTAL(3,$C$7:C89)</f>
        <v>83</v>
      </c>
      <c r="B89" s="46" t="s">
        <v>1490</v>
      </c>
      <c r="C89" s="46" t="s">
        <v>1939</v>
      </c>
      <c r="D89" s="46">
        <v>1</v>
      </c>
      <c r="E89" s="46" t="s">
        <v>1940</v>
      </c>
      <c r="F89" s="46" t="s">
        <v>1683</v>
      </c>
      <c r="G89" s="46" t="s">
        <v>2192</v>
      </c>
      <c r="H89" s="46" t="s">
        <v>2199</v>
      </c>
      <c r="I89" s="47" t="s">
        <v>2193</v>
      </c>
      <c r="J89" s="46" t="s">
        <v>2212</v>
      </c>
      <c r="K89" s="46" t="s">
        <v>2228</v>
      </c>
      <c r="L89" s="46" t="s">
        <v>2242</v>
      </c>
      <c r="M89" s="46" t="s">
        <v>2453</v>
      </c>
      <c r="N89" s="46" t="s">
        <v>1270</v>
      </c>
      <c r="O89" s="46" t="s">
        <v>2642</v>
      </c>
      <c r="P89" s="46" t="s">
        <v>1270</v>
      </c>
      <c r="Q89" s="46" t="s">
        <v>2643</v>
      </c>
      <c r="R89" s="46" t="s">
        <v>1270</v>
      </c>
      <c r="S89" s="46" t="s">
        <v>2642</v>
      </c>
      <c r="T89" s="46" t="s">
        <v>1270</v>
      </c>
      <c r="U89" s="46" t="s">
        <v>2642</v>
      </c>
      <c r="V89" s="46">
        <v>5.6</v>
      </c>
      <c r="W89" s="46">
        <v>5.6</v>
      </c>
      <c r="X89" s="46">
        <v>5.8</v>
      </c>
      <c r="Y89" s="46">
        <v>6</v>
      </c>
      <c r="Z89" s="46">
        <v>5.4</v>
      </c>
      <c r="AA89" s="46">
        <v>5.9</v>
      </c>
      <c r="AB89" s="46">
        <v>5.9</v>
      </c>
      <c r="AC89" s="46" t="s">
        <v>2645</v>
      </c>
      <c r="AD89" s="59">
        <v>1</v>
      </c>
      <c r="AE89" s="59" t="str">
        <f t="shared" si="6"/>
        <v>T-TB</v>
      </c>
      <c r="AF89" s="59">
        <f>VLOOKUP(AE89,'Danh muc'!$A:$B,2,0)</f>
        <v>7</v>
      </c>
      <c r="AG89" s="59" t="str">
        <f t="shared" si="7"/>
        <v>K-TB</v>
      </c>
      <c r="AH89" s="59">
        <f>VLOOKUP(AG89,'Danh muc'!$A:$B,2,0)</f>
        <v>6</v>
      </c>
      <c r="AI89" s="59" t="str">
        <f t="shared" si="8"/>
        <v>T-TB</v>
      </c>
      <c r="AJ89" s="59">
        <f>VLOOKUP(AI89,'Danh muc'!$A:$B,2,0)</f>
        <v>7</v>
      </c>
      <c r="AK89" s="59" t="str">
        <f t="shared" si="9"/>
        <v>T-TB</v>
      </c>
      <c r="AL89" s="59">
        <f>VLOOKUP(AK89,'Danh muc'!$A:$B,2,0)</f>
        <v>7</v>
      </c>
      <c r="AM89" s="59" t="e">
        <f>VLOOKUP(B:B,#REF!,4,0)</f>
        <v>#REF!</v>
      </c>
      <c r="AN89" s="59" t="str">
        <f t="shared" si="10"/>
        <v>Mlô</v>
      </c>
      <c r="AO89" s="59">
        <f t="shared" si="11"/>
        <v>11.3</v>
      </c>
      <c r="AP89" s="66"/>
    </row>
    <row r="90" spans="1:42" ht="20.100000000000001" customHeight="1">
      <c r="A90" s="58">
        <f>SUBTOTAL(3,$C$7:C90)</f>
        <v>84</v>
      </c>
      <c r="B90" s="46" t="s">
        <v>1492</v>
      </c>
      <c r="C90" s="46" t="s">
        <v>1943</v>
      </c>
      <c r="D90" s="46">
        <v>0</v>
      </c>
      <c r="E90" s="46" t="s">
        <v>1248</v>
      </c>
      <c r="F90" s="46" t="s">
        <v>1683</v>
      </c>
      <c r="G90" s="46" t="s">
        <v>2192</v>
      </c>
      <c r="H90" s="46" t="s">
        <v>1267</v>
      </c>
      <c r="I90" s="47" t="s">
        <v>2193</v>
      </c>
      <c r="J90" s="46" t="s">
        <v>2212</v>
      </c>
      <c r="K90" s="46" t="s">
        <v>2228</v>
      </c>
      <c r="L90" s="46" t="s">
        <v>2242</v>
      </c>
      <c r="M90" s="46" t="s">
        <v>2455</v>
      </c>
      <c r="N90" s="46" t="s">
        <v>2643</v>
      </c>
      <c r="O90" s="46" t="s">
        <v>2642</v>
      </c>
      <c r="P90" s="46" t="s">
        <v>1270</v>
      </c>
      <c r="Q90" s="46" t="s">
        <v>2642</v>
      </c>
      <c r="R90" s="46" t="s">
        <v>2643</v>
      </c>
      <c r="S90" s="46" t="s">
        <v>2642</v>
      </c>
      <c r="T90" s="46" t="s">
        <v>2643</v>
      </c>
      <c r="U90" s="46" t="s">
        <v>2642</v>
      </c>
      <c r="V90" s="46">
        <v>7.3</v>
      </c>
      <c r="W90" s="46">
        <v>7</v>
      </c>
      <c r="X90" s="46">
        <v>6.8</v>
      </c>
      <c r="Y90" s="46">
        <v>6.6</v>
      </c>
      <c r="Z90" s="46">
        <v>6.1</v>
      </c>
      <c r="AA90" s="46">
        <v>5.6</v>
      </c>
      <c r="AB90" s="46">
        <v>6.7</v>
      </c>
      <c r="AC90" s="46" t="s">
        <v>2645</v>
      </c>
      <c r="AD90" s="59">
        <v>1</v>
      </c>
      <c r="AE90" s="59" t="str">
        <f t="shared" si="6"/>
        <v>T-K</v>
      </c>
      <c r="AF90" s="59">
        <f>VLOOKUP(AE90,'Danh muc'!$A:$B,2,0)</f>
        <v>9</v>
      </c>
      <c r="AG90" s="59" t="str">
        <f t="shared" si="7"/>
        <v>T-TB</v>
      </c>
      <c r="AH90" s="59">
        <f>VLOOKUP(AG90,'Danh muc'!$A:$B,2,0)</f>
        <v>7</v>
      </c>
      <c r="AI90" s="59" t="str">
        <f t="shared" si="8"/>
        <v>T-K</v>
      </c>
      <c r="AJ90" s="59">
        <f>VLOOKUP(AI90,'Danh muc'!$A:$B,2,0)</f>
        <v>9</v>
      </c>
      <c r="AK90" s="59" t="str">
        <f t="shared" si="9"/>
        <v>T-K</v>
      </c>
      <c r="AL90" s="59">
        <f>VLOOKUP(AK90,'Danh muc'!$A:$B,2,0)</f>
        <v>9</v>
      </c>
      <c r="AM90" s="59" t="e">
        <f>VLOOKUP(B:B,#REF!,4,0)</f>
        <v>#REF!</v>
      </c>
      <c r="AN90" s="59" t="str">
        <f t="shared" si="10"/>
        <v>Niê</v>
      </c>
      <c r="AO90" s="59">
        <f t="shared" si="11"/>
        <v>11.7</v>
      </c>
      <c r="AP90" s="66"/>
    </row>
    <row r="91" spans="1:42" ht="20.100000000000001" customHeight="1">
      <c r="A91" s="58">
        <f>SUBTOTAL(3,$C$7:C91)</f>
        <v>85</v>
      </c>
      <c r="B91" s="46" t="s">
        <v>1494</v>
      </c>
      <c r="C91" s="46" t="s">
        <v>1945</v>
      </c>
      <c r="D91" s="46">
        <v>0</v>
      </c>
      <c r="E91" s="46" t="s">
        <v>1213</v>
      </c>
      <c r="F91" s="46" t="s">
        <v>1683</v>
      </c>
      <c r="G91" s="46" t="s">
        <v>1268</v>
      </c>
      <c r="H91" s="46" t="s">
        <v>1267</v>
      </c>
      <c r="I91" s="47" t="s">
        <v>2193</v>
      </c>
      <c r="J91" s="46" t="s">
        <v>2213</v>
      </c>
      <c r="K91" s="46" t="s">
        <v>2228</v>
      </c>
      <c r="L91" s="46" t="s">
        <v>2264</v>
      </c>
      <c r="M91" s="46" t="s">
        <v>2457</v>
      </c>
      <c r="N91" s="46" t="s">
        <v>2644</v>
      </c>
      <c r="O91" s="46" t="s">
        <v>2642</v>
      </c>
      <c r="P91" s="46" t="s">
        <v>2643</v>
      </c>
      <c r="Q91" s="46" t="s">
        <v>2642</v>
      </c>
      <c r="R91" s="46" t="s">
        <v>2643</v>
      </c>
      <c r="S91" s="46" t="s">
        <v>2642</v>
      </c>
      <c r="T91" s="46" t="s">
        <v>2643</v>
      </c>
      <c r="U91" s="46" t="s">
        <v>2642</v>
      </c>
      <c r="V91" s="46">
        <v>8.1999999999999993</v>
      </c>
      <c r="W91" s="46">
        <v>7.9</v>
      </c>
      <c r="X91" s="46">
        <v>7.5</v>
      </c>
      <c r="Y91" s="46">
        <v>7.5</v>
      </c>
      <c r="Z91" s="46">
        <v>6.8</v>
      </c>
      <c r="AA91" s="46">
        <v>6.3</v>
      </c>
      <c r="AB91" s="46">
        <v>8</v>
      </c>
      <c r="AC91" s="46" t="s">
        <v>2645</v>
      </c>
      <c r="AD91" s="59">
        <v>1</v>
      </c>
      <c r="AE91" s="59" t="str">
        <f t="shared" si="6"/>
        <v>T-G</v>
      </c>
      <c r="AF91" s="59">
        <f>VLOOKUP(AE91,'Danh muc'!$A:$B,2,0)</f>
        <v>10</v>
      </c>
      <c r="AG91" s="59" t="str">
        <f t="shared" si="7"/>
        <v>T-K</v>
      </c>
      <c r="AH91" s="59">
        <f>VLOOKUP(AG91,'Danh muc'!$A:$B,2,0)</f>
        <v>9</v>
      </c>
      <c r="AI91" s="59" t="str">
        <f t="shared" si="8"/>
        <v>T-K</v>
      </c>
      <c r="AJ91" s="59">
        <f>VLOOKUP(AI91,'Danh muc'!$A:$B,2,0)</f>
        <v>9</v>
      </c>
      <c r="AK91" s="59" t="str">
        <f t="shared" si="9"/>
        <v>T-K</v>
      </c>
      <c r="AL91" s="59">
        <f>VLOOKUP(AK91,'Danh muc'!$A:$B,2,0)</f>
        <v>9</v>
      </c>
      <c r="AM91" s="59" t="e">
        <f>VLOOKUP(B:B,#REF!,4,0)</f>
        <v>#REF!</v>
      </c>
      <c r="AN91" s="59" t="str">
        <f t="shared" si="10"/>
        <v>My</v>
      </c>
      <c r="AO91" s="59">
        <f t="shared" si="11"/>
        <v>13.1</v>
      </c>
      <c r="AP91" s="66"/>
    </row>
    <row r="92" spans="1:42" ht="20.100000000000001" customHeight="1">
      <c r="A92" s="58">
        <f>SUBTOTAL(3,$C$7:C92)</f>
        <v>86</v>
      </c>
      <c r="B92" s="46" t="s">
        <v>1497</v>
      </c>
      <c r="C92" s="46" t="s">
        <v>1948</v>
      </c>
      <c r="D92" s="46">
        <v>0</v>
      </c>
      <c r="E92" s="46" t="s">
        <v>1949</v>
      </c>
      <c r="F92" s="46" t="s">
        <v>1683</v>
      </c>
      <c r="G92" s="46" t="s">
        <v>2192</v>
      </c>
      <c r="H92" s="46" t="s">
        <v>1267</v>
      </c>
      <c r="I92" s="47" t="s">
        <v>2193</v>
      </c>
      <c r="J92" s="46" t="s">
        <v>2210</v>
      </c>
      <c r="K92" s="46" t="s">
        <v>2228</v>
      </c>
      <c r="L92" s="46" t="s">
        <v>2268</v>
      </c>
      <c r="M92" s="46" t="s">
        <v>2460</v>
      </c>
      <c r="N92" s="46" t="s">
        <v>1270</v>
      </c>
      <c r="O92" s="46" t="s">
        <v>2642</v>
      </c>
      <c r="P92" s="46" t="s">
        <v>1270</v>
      </c>
      <c r="Q92" s="46" t="s">
        <v>2642</v>
      </c>
      <c r="R92" s="46" t="s">
        <v>1270</v>
      </c>
      <c r="S92" s="46" t="s">
        <v>2642</v>
      </c>
      <c r="T92" s="46" t="s">
        <v>2643</v>
      </c>
      <c r="U92" s="46" t="s">
        <v>2642</v>
      </c>
      <c r="V92" s="46">
        <v>6.5</v>
      </c>
      <c r="W92" s="46">
        <v>6</v>
      </c>
      <c r="X92" s="46">
        <v>5.9</v>
      </c>
      <c r="Y92" s="46">
        <v>6.6</v>
      </c>
      <c r="Z92" s="46">
        <v>5.4</v>
      </c>
      <c r="AA92" s="46">
        <v>6</v>
      </c>
      <c r="AB92" s="46">
        <v>6.7</v>
      </c>
      <c r="AC92" s="46" t="s">
        <v>2645</v>
      </c>
      <c r="AD92" s="59">
        <v>1</v>
      </c>
      <c r="AE92" s="59" t="str">
        <f t="shared" si="6"/>
        <v>T-TB</v>
      </c>
      <c r="AF92" s="59">
        <f>VLOOKUP(AE92,'Danh muc'!$A:$B,2,0)</f>
        <v>7</v>
      </c>
      <c r="AG92" s="59" t="str">
        <f t="shared" si="7"/>
        <v>T-TB</v>
      </c>
      <c r="AH92" s="59">
        <f>VLOOKUP(AG92,'Danh muc'!$A:$B,2,0)</f>
        <v>7</v>
      </c>
      <c r="AI92" s="59" t="str">
        <f t="shared" si="8"/>
        <v>T-TB</v>
      </c>
      <c r="AJ92" s="59">
        <f>VLOOKUP(AI92,'Danh muc'!$A:$B,2,0)</f>
        <v>7</v>
      </c>
      <c r="AK92" s="59" t="str">
        <f t="shared" si="9"/>
        <v>T-K</v>
      </c>
      <c r="AL92" s="59">
        <f>VLOOKUP(AK92,'Danh muc'!$A:$B,2,0)</f>
        <v>9</v>
      </c>
      <c r="AM92" s="59" t="e">
        <f>VLOOKUP(B:B,#REF!,4,0)</f>
        <v>#REF!</v>
      </c>
      <c r="AN92" s="59" t="str">
        <f t="shared" si="10"/>
        <v>Niê</v>
      </c>
      <c r="AO92" s="59">
        <f t="shared" si="11"/>
        <v>11.4</v>
      </c>
      <c r="AP92" s="66"/>
    </row>
    <row r="93" spans="1:42" ht="20.100000000000001" customHeight="1">
      <c r="A93" s="58">
        <f>SUBTOTAL(3,$C$7:C93)</f>
        <v>87</v>
      </c>
      <c r="B93" s="46" t="s">
        <v>1499</v>
      </c>
      <c r="C93" s="46" t="s">
        <v>1951</v>
      </c>
      <c r="D93" s="46">
        <v>1</v>
      </c>
      <c r="E93" s="46" t="s">
        <v>1952</v>
      </c>
      <c r="F93" s="46" t="s">
        <v>1683</v>
      </c>
      <c r="G93" s="46" t="s">
        <v>2192</v>
      </c>
      <c r="H93" s="46" t="s">
        <v>1267</v>
      </c>
      <c r="I93" s="47" t="s">
        <v>2193</v>
      </c>
      <c r="J93" s="46" t="s">
        <v>2210</v>
      </c>
      <c r="K93" s="46" t="s">
        <v>2228</v>
      </c>
      <c r="L93" s="46" t="s">
        <v>2236</v>
      </c>
      <c r="M93" s="46" t="s">
        <v>2462</v>
      </c>
      <c r="N93" s="46" t="s">
        <v>1270</v>
      </c>
      <c r="O93" s="46" t="s">
        <v>2642</v>
      </c>
      <c r="P93" s="46" t="s">
        <v>1270</v>
      </c>
      <c r="Q93" s="46" t="s">
        <v>2642</v>
      </c>
      <c r="R93" s="46" t="s">
        <v>1270</v>
      </c>
      <c r="S93" s="46" t="s">
        <v>2642</v>
      </c>
      <c r="T93" s="46" t="s">
        <v>1270</v>
      </c>
      <c r="U93" s="46" t="s">
        <v>2642</v>
      </c>
      <c r="V93" s="46">
        <v>5.4</v>
      </c>
      <c r="W93" s="46">
        <v>6</v>
      </c>
      <c r="X93" s="46">
        <v>6.1</v>
      </c>
      <c r="Y93" s="46">
        <v>6.2</v>
      </c>
      <c r="Z93" s="46">
        <v>5.2</v>
      </c>
      <c r="AA93" s="46">
        <v>5.4</v>
      </c>
      <c r="AB93" s="46">
        <v>5.8</v>
      </c>
      <c r="AC93" s="46" t="s">
        <v>2645</v>
      </c>
      <c r="AD93" s="59">
        <v>1</v>
      </c>
      <c r="AE93" s="59" t="str">
        <f t="shared" si="6"/>
        <v>T-TB</v>
      </c>
      <c r="AF93" s="59">
        <f>VLOOKUP(AE93,'Danh muc'!$A:$B,2,0)</f>
        <v>7</v>
      </c>
      <c r="AG93" s="59" t="str">
        <f t="shared" si="7"/>
        <v>T-TB</v>
      </c>
      <c r="AH93" s="59">
        <f>VLOOKUP(AG93,'Danh muc'!$A:$B,2,0)</f>
        <v>7</v>
      </c>
      <c r="AI93" s="59" t="str">
        <f t="shared" si="8"/>
        <v>T-TB</v>
      </c>
      <c r="AJ93" s="59">
        <f>VLOOKUP(AI93,'Danh muc'!$A:$B,2,0)</f>
        <v>7</v>
      </c>
      <c r="AK93" s="59" t="str">
        <f t="shared" si="9"/>
        <v>T-TB</v>
      </c>
      <c r="AL93" s="59">
        <f>VLOOKUP(AK93,'Danh muc'!$A:$B,2,0)</f>
        <v>7</v>
      </c>
      <c r="AM93" s="59" t="e">
        <f>VLOOKUP(B:B,#REF!,4,0)</f>
        <v>#REF!</v>
      </c>
      <c r="AN93" s="59" t="str">
        <f t="shared" si="10"/>
        <v>Čiêu</v>
      </c>
      <c r="AO93" s="59">
        <f t="shared" si="11"/>
        <v>10.600000000000001</v>
      </c>
      <c r="AP93" s="66"/>
    </row>
    <row r="94" spans="1:42" ht="20.100000000000001" customHeight="1">
      <c r="A94" s="58">
        <f>SUBTOTAL(3,$C$7:C94)</f>
        <v>88</v>
      </c>
      <c r="B94" s="46" t="s">
        <v>1503</v>
      </c>
      <c r="C94" s="46" t="s">
        <v>1959</v>
      </c>
      <c r="D94" s="46">
        <v>0</v>
      </c>
      <c r="E94" s="46" t="s">
        <v>1960</v>
      </c>
      <c r="F94" s="46" t="s">
        <v>1683</v>
      </c>
      <c r="G94" s="46" t="s">
        <v>2192</v>
      </c>
      <c r="H94" s="46" t="s">
        <v>1267</v>
      </c>
      <c r="I94" s="47" t="s">
        <v>2193</v>
      </c>
      <c r="J94" s="46" t="s">
        <v>2212</v>
      </c>
      <c r="K94" s="46" t="s">
        <v>2228</v>
      </c>
      <c r="L94" s="46" t="s">
        <v>1269</v>
      </c>
      <c r="M94" s="46" t="s">
        <v>2466</v>
      </c>
      <c r="N94" s="46" t="s">
        <v>1270</v>
      </c>
      <c r="O94" s="46" t="s">
        <v>2642</v>
      </c>
      <c r="P94" s="46" t="s">
        <v>1270</v>
      </c>
      <c r="Q94" s="46" t="s">
        <v>2642</v>
      </c>
      <c r="R94" s="46" t="s">
        <v>1270</v>
      </c>
      <c r="S94" s="46" t="s">
        <v>2643</v>
      </c>
      <c r="T94" s="46" t="s">
        <v>1270</v>
      </c>
      <c r="U94" s="46" t="s">
        <v>2642</v>
      </c>
      <c r="V94" s="46">
        <v>6.5</v>
      </c>
      <c r="W94" s="46">
        <v>5.9</v>
      </c>
      <c r="X94" s="46">
        <v>6.1</v>
      </c>
      <c r="Y94" s="46">
        <v>6.4</v>
      </c>
      <c r="Z94" s="46">
        <v>5.7</v>
      </c>
      <c r="AA94" s="46">
        <v>6.1</v>
      </c>
      <c r="AB94" s="46">
        <v>6.6</v>
      </c>
      <c r="AC94" s="46" t="s">
        <v>2645</v>
      </c>
      <c r="AD94" s="59">
        <v>1</v>
      </c>
      <c r="AE94" s="59" t="str">
        <f t="shared" si="6"/>
        <v>T-TB</v>
      </c>
      <c r="AF94" s="59">
        <f>VLOOKUP(AE94,'Danh muc'!$A:$B,2,0)</f>
        <v>7</v>
      </c>
      <c r="AG94" s="59" t="str">
        <f t="shared" si="7"/>
        <v>T-TB</v>
      </c>
      <c r="AH94" s="59">
        <f>VLOOKUP(AG94,'Danh muc'!$A:$B,2,0)</f>
        <v>7</v>
      </c>
      <c r="AI94" s="59" t="str">
        <f t="shared" si="8"/>
        <v>K-TB</v>
      </c>
      <c r="AJ94" s="59">
        <f>VLOOKUP(AI94,'Danh muc'!$A:$B,2,0)</f>
        <v>6</v>
      </c>
      <c r="AK94" s="59" t="str">
        <f t="shared" si="9"/>
        <v>T-TB</v>
      </c>
      <c r="AL94" s="59">
        <f>VLOOKUP(AK94,'Danh muc'!$A:$B,2,0)</f>
        <v>7</v>
      </c>
      <c r="AM94" s="59" t="e">
        <f>VLOOKUP(B:B,#REF!,4,0)</f>
        <v>#REF!</v>
      </c>
      <c r="AN94" s="59" t="str">
        <f t="shared" si="10"/>
        <v>Ayŭn</v>
      </c>
      <c r="AO94" s="59">
        <f t="shared" si="11"/>
        <v>11.8</v>
      </c>
      <c r="AP94" s="66"/>
    </row>
    <row r="95" spans="1:42" ht="20.100000000000001" customHeight="1">
      <c r="A95" s="58">
        <f>SUBTOTAL(3,$C$7:C95)</f>
        <v>89</v>
      </c>
      <c r="B95" s="46" t="s">
        <v>1505</v>
      </c>
      <c r="C95" s="46" t="s">
        <v>1962</v>
      </c>
      <c r="D95" s="46">
        <v>0</v>
      </c>
      <c r="E95" s="46" t="s">
        <v>1197</v>
      </c>
      <c r="F95" s="46" t="s">
        <v>1683</v>
      </c>
      <c r="G95" s="46" t="s">
        <v>2192</v>
      </c>
      <c r="H95" s="46" t="s">
        <v>2199</v>
      </c>
      <c r="I95" s="47" t="s">
        <v>2193</v>
      </c>
      <c r="J95" s="46" t="s">
        <v>2213</v>
      </c>
      <c r="K95" s="46" t="s">
        <v>2228</v>
      </c>
      <c r="L95" s="46" t="s">
        <v>2242</v>
      </c>
      <c r="M95" s="46" t="s">
        <v>2468</v>
      </c>
      <c r="N95" s="46" t="s">
        <v>1270</v>
      </c>
      <c r="O95" s="46" t="s">
        <v>2642</v>
      </c>
      <c r="P95" s="46" t="s">
        <v>1270</v>
      </c>
      <c r="Q95" s="46" t="s">
        <v>2642</v>
      </c>
      <c r="R95" s="46" t="s">
        <v>1270</v>
      </c>
      <c r="S95" s="46" t="s">
        <v>2642</v>
      </c>
      <c r="T95" s="46" t="s">
        <v>2643</v>
      </c>
      <c r="U95" s="46" t="s">
        <v>2642</v>
      </c>
      <c r="V95" s="46">
        <v>7</v>
      </c>
      <c r="W95" s="46">
        <v>6.4</v>
      </c>
      <c r="X95" s="46">
        <v>6.3</v>
      </c>
      <c r="Y95" s="46">
        <v>6.6</v>
      </c>
      <c r="Z95" s="46">
        <v>6</v>
      </c>
      <c r="AA95" s="46">
        <v>5.9</v>
      </c>
      <c r="AB95" s="46">
        <v>7.8</v>
      </c>
      <c r="AC95" s="46" t="s">
        <v>2645</v>
      </c>
      <c r="AD95" s="59">
        <v>1</v>
      </c>
      <c r="AE95" s="59" t="str">
        <f t="shared" si="6"/>
        <v>T-TB</v>
      </c>
      <c r="AF95" s="59">
        <f>VLOOKUP(AE95,'Danh muc'!$A:$B,2,0)</f>
        <v>7</v>
      </c>
      <c r="AG95" s="59" t="str">
        <f t="shared" si="7"/>
        <v>T-TB</v>
      </c>
      <c r="AH95" s="59">
        <f>VLOOKUP(AG95,'Danh muc'!$A:$B,2,0)</f>
        <v>7</v>
      </c>
      <c r="AI95" s="59" t="str">
        <f t="shared" si="8"/>
        <v>T-TB</v>
      </c>
      <c r="AJ95" s="59">
        <f>VLOOKUP(AI95,'Danh muc'!$A:$B,2,0)</f>
        <v>7</v>
      </c>
      <c r="AK95" s="59" t="str">
        <f t="shared" si="9"/>
        <v>T-K</v>
      </c>
      <c r="AL95" s="59">
        <f>VLOOKUP(AK95,'Danh muc'!$A:$B,2,0)</f>
        <v>9</v>
      </c>
      <c r="AM95" s="59" t="e">
        <f>VLOOKUP(B:B,#REF!,4,0)</f>
        <v>#REF!</v>
      </c>
      <c r="AN95" s="59" t="str">
        <f t="shared" si="10"/>
        <v>Mlô</v>
      </c>
      <c r="AO95" s="59">
        <f t="shared" si="11"/>
        <v>11.9</v>
      </c>
      <c r="AP95" s="66"/>
    </row>
    <row r="96" spans="1:42" ht="20.100000000000001" customHeight="1">
      <c r="A96" s="58">
        <f>SUBTOTAL(3,$C$7:C96)</f>
        <v>90</v>
      </c>
      <c r="B96" s="46" t="s">
        <v>1506</v>
      </c>
      <c r="C96" s="46" t="s">
        <v>1963</v>
      </c>
      <c r="D96" s="46">
        <v>0</v>
      </c>
      <c r="E96" s="46" t="s">
        <v>1237</v>
      </c>
      <c r="F96" s="46" t="s">
        <v>1683</v>
      </c>
      <c r="G96" s="46" t="s">
        <v>1268</v>
      </c>
      <c r="H96" s="46" t="s">
        <v>1267</v>
      </c>
      <c r="I96" s="47" t="s">
        <v>2193</v>
      </c>
      <c r="J96" s="46" t="s">
        <v>2213</v>
      </c>
      <c r="K96" s="46" t="s">
        <v>2228</v>
      </c>
      <c r="L96" s="46" t="s">
        <v>1269</v>
      </c>
      <c r="M96" s="46" t="s">
        <v>2469</v>
      </c>
      <c r="N96" s="46" t="s">
        <v>2644</v>
      </c>
      <c r="O96" s="46" t="s">
        <v>2642</v>
      </c>
      <c r="P96" s="46" t="s">
        <v>2643</v>
      </c>
      <c r="Q96" s="46" t="s">
        <v>2642</v>
      </c>
      <c r="R96" s="46" t="s">
        <v>2644</v>
      </c>
      <c r="S96" s="46" t="s">
        <v>2642</v>
      </c>
      <c r="T96" s="46" t="s">
        <v>2644</v>
      </c>
      <c r="U96" s="46" t="s">
        <v>2642</v>
      </c>
      <c r="V96" s="46">
        <v>8.6</v>
      </c>
      <c r="W96" s="46">
        <v>8.4</v>
      </c>
      <c r="X96" s="46">
        <v>8.3000000000000007</v>
      </c>
      <c r="Y96" s="46">
        <v>8.5</v>
      </c>
      <c r="Z96" s="46">
        <v>8.1999999999999993</v>
      </c>
      <c r="AA96" s="46">
        <v>9.1</v>
      </c>
      <c r="AB96" s="46">
        <v>8.8000000000000007</v>
      </c>
      <c r="AC96" s="46" t="s">
        <v>2645</v>
      </c>
      <c r="AD96" s="59">
        <v>1</v>
      </c>
      <c r="AE96" s="59" t="str">
        <f t="shared" si="6"/>
        <v>T-G</v>
      </c>
      <c r="AF96" s="59">
        <f>VLOOKUP(AE96,'Danh muc'!$A:$B,2,0)</f>
        <v>10</v>
      </c>
      <c r="AG96" s="59" t="str">
        <f t="shared" si="7"/>
        <v>T-K</v>
      </c>
      <c r="AH96" s="59">
        <f>VLOOKUP(AG96,'Danh muc'!$A:$B,2,0)</f>
        <v>9</v>
      </c>
      <c r="AI96" s="59" t="str">
        <f t="shared" si="8"/>
        <v>T-G</v>
      </c>
      <c r="AJ96" s="59">
        <f>VLOOKUP(AI96,'Danh muc'!$A:$B,2,0)</f>
        <v>10</v>
      </c>
      <c r="AK96" s="59" t="str">
        <f t="shared" si="9"/>
        <v>T-G</v>
      </c>
      <c r="AL96" s="59">
        <f>VLOOKUP(AK96,'Danh muc'!$A:$B,2,0)</f>
        <v>10</v>
      </c>
      <c r="AM96" s="59" t="e">
        <f>VLOOKUP(B:B,#REF!,4,0)</f>
        <v>#REF!</v>
      </c>
      <c r="AN96" s="59" t="str">
        <f t="shared" si="10"/>
        <v>Ngân</v>
      </c>
      <c r="AO96" s="59">
        <f t="shared" si="11"/>
        <v>17.299999999999997</v>
      </c>
      <c r="AP96" s="66"/>
    </row>
    <row r="97" spans="1:42" ht="20.100000000000001" customHeight="1">
      <c r="A97" s="58">
        <f>SUBTOTAL(3,$C$7:C97)</f>
        <v>91</v>
      </c>
      <c r="B97" s="46" t="s">
        <v>1507</v>
      </c>
      <c r="C97" s="46" t="s">
        <v>1964</v>
      </c>
      <c r="D97" s="46">
        <v>0</v>
      </c>
      <c r="E97" s="46" t="s">
        <v>1220</v>
      </c>
      <c r="F97" s="46" t="s">
        <v>1683</v>
      </c>
      <c r="G97" s="46" t="s">
        <v>1268</v>
      </c>
      <c r="H97" s="46" t="s">
        <v>1267</v>
      </c>
      <c r="I97" s="47" t="s">
        <v>2193</v>
      </c>
      <c r="J97" s="46" t="s">
        <v>2212</v>
      </c>
      <c r="K97" s="46" t="s">
        <v>2228</v>
      </c>
      <c r="L97" s="46" t="s">
        <v>1269</v>
      </c>
      <c r="M97" s="46" t="s">
        <v>2470</v>
      </c>
      <c r="N97" s="46" t="s">
        <v>2644</v>
      </c>
      <c r="O97" s="46" t="s">
        <v>2642</v>
      </c>
      <c r="P97" s="46" t="s">
        <v>2643</v>
      </c>
      <c r="Q97" s="46" t="s">
        <v>2642</v>
      </c>
      <c r="R97" s="46" t="s">
        <v>2644</v>
      </c>
      <c r="S97" s="46" t="s">
        <v>2642</v>
      </c>
      <c r="T97" s="46" t="s">
        <v>2644</v>
      </c>
      <c r="U97" s="46" t="s">
        <v>2642</v>
      </c>
      <c r="V97" s="46">
        <v>8.1</v>
      </c>
      <c r="W97" s="46">
        <v>8.1</v>
      </c>
      <c r="X97" s="46">
        <v>8.1</v>
      </c>
      <c r="Y97" s="46">
        <v>8.1999999999999993</v>
      </c>
      <c r="Z97" s="46">
        <v>8</v>
      </c>
      <c r="AA97" s="46">
        <v>8.1</v>
      </c>
      <c r="AB97" s="46">
        <v>8.8000000000000007</v>
      </c>
      <c r="AC97" s="46" t="s">
        <v>2645</v>
      </c>
      <c r="AD97" s="59">
        <v>1</v>
      </c>
      <c r="AE97" s="59" t="str">
        <f t="shared" si="6"/>
        <v>T-G</v>
      </c>
      <c r="AF97" s="59">
        <f>VLOOKUP(AE97,'Danh muc'!$A:$B,2,0)</f>
        <v>10</v>
      </c>
      <c r="AG97" s="59" t="str">
        <f t="shared" si="7"/>
        <v>T-K</v>
      </c>
      <c r="AH97" s="59">
        <f>VLOOKUP(AG97,'Danh muc'!$A:$B,2,0)</f>
        <v>9</v>
      </c>
      <c r="AI97" s="59" t="str">
        <f t="shared" si="8"/>
        <v>T-G</v>
      </c>
      <c r="AJ97" s="59">
        <f>VLOOKUP(AI97,'Danh muc'!$A:$B,2,0)</f>
        <v>10</v>
      </c>
      <c r="AK97" s="59" t="str">
        <f t="shared" si="9"/>
        <v>T-G</v>
      </c>
      <c r="AL97" s="59">
        <f>VLOOKUP(AK97,'Danh muc'!$A:$B,2,0)</f>
        <v>10</v>
      </c>
      <c r="AM97" s="59" t="e">
        <f>VLOOKUP(B:B,#REF!,4,0)</f>
        <v>#REF!</v>
      </c>
      <c r="AN97" s="59" t="str">
        <f t="shared" si="10"/>
        <v>Nguyên</v>
      </c>
      <c r="AO97" s="59">
        <f t="shared" si="11"/>
        <v>16.100000000000001</v>
      </c>
      <c r="AP97" s="66"/>
    </row>
    <row r="98" spans="1:42" ht="20.100000000000001" customHeight="1">
      <c r="A98" s="58">
        <f>SUBTOTAL(3,$C$7:C98)</f>
        <v>92</v>
      </c>
      <c r="B98" s="46" t="s">
        <v>1508</v>
      </c>
      <c r="C98" s="46" t="s">
        <v>1965</v>
      </c>
      <c r="D98" s="46">
        <v>1</v>
      </c>
      <c r="E98" s="46" t="s">
        <v>1806</v>
      </c>
      <c r="F98" s="46" t="s">
        <v>1683</v>
      </c>
      <c r="G98" s="46" t="s">
        <v>1268</v>
      </c>
      <c r="H98" s="46" t="s">
        <v>1267</v>
      </c>
      <c r="I98" s="47" t="s">
        <v>2193</v>
      </c>
      <c r="J98" s="46" t="s">
        <v>2214</v>
      </c>
      <c r="K98" s="46" t="s">
        <v>2228</v>
      </c>
      <c r="L98" s="46" t="s">
        <v>2270</v>
      </c>
      <c r="M98" s="46" t="s">
        <v>2471</v>
      </c>
      <c r="N98" s="46" t="s">
        <v>2643</v>
      </c>
      <c r="O98" s="46" t="s">
        <v>2642</v>
      </c>
      <c r="P98" s="46" t="s">
        <v>2643</v>
      </c>
      <c r="Q98" s="46" t="s">
        <v>2642</v>
      </c>
      <c r="R98" s="46" t="s">
        <v>2644</v>
      </c>
      <c r="S98" s="46" t="s">
        <v>2642</v>
      </c>
      <c r="T98" s="46" t="s">
        <v>2644</v>
      </c>
      <c r="U98" s="46" t="s">
        <v>2642</v>
      </c>
      <c r="V98" s="46">
        <v>7.5</v>
      </c>
      <c r="W98" s="46">
        <v>7.7</v>
      </c>
      <c r="X98" s="46">
        <v>8</v>
      </c>
      <c r="Y98" s="46">
        <v>8</v>
      </c>
      <c r="Z98" s="46">
        <v>7.2</v>
      </c>
      <c r="AA98" s="46">
        <v>8.4</v>
      </c>
      <c r="AB98" s="46">
        <v>8.5</v>
      </c>
      <c r="AC98" s="46" t="s">
        <v>2645</v>
      </c>
      <c r="AD98" s="59">
        <v>1</v>
      </c>
      <c r="AE98" s="59" t="str">
        <f t="shared" si="6"/>
        <v>T-K</v>
      </c>
      <c r="AF98" s="59">
        <f>VLOOKUP(AE98,'Danh muc'!$A:$B,2,0)</f>
        <v>9</v>
      </c>
      <c r="AG98" s="59" t="str">
        <f t="shared" si="7"/>
        <v>T-K</v>
      </c>
      <c r="AH98" s="59">
        <f>VLOOKUP(AG98,'Danh muc'!$A:$B,2,0)</f>
        <v>9</v>
      </c>
      <c r="AI98" s="59" t="str">
        <f t="shared" si="8"/>
        <v>T-G</v>
      </c>
      <c r="AJ98" s="59">
        <f>VLOOKUP(AI98,'Danh muc'!$A:$B,2,0)</f>
        <v>10</v>
      </c>
      <c r="AK98" s="59" t="str">
        <f t="shared" si="9"/>
        <v>T-G</v>
      </c>
      <c r="AL98" s="59">
        <f>VLOOKUP(AK98,'Danh muc'!$A:$B,2,0)</f>
        <v>10</v>
      </c>
      <c r="AM98" s="59" t="e">
        <f>VLOOKUP(B:B,#REF!,4,0)</f>
        <v>#REF!</v>
      </c>
      <c r="AN98" s="59" t="str">
        <f t="shared" si="10"/>
        <v>Đăng</v>
      </c>
      <c r="AO98" s="59">
        <f t="shared" si="11"/>
        <v>15.600000000000001</v>
      </c>
      <c r="AP98" s="66"/>
    </row>
    <row r="99" spans="1:42" ht="20.100000000000001" customHeight="1">
      <c r="A99" s="58">
        <f>SUBTOTAL(3,$C$7:C99)</f>
        <v>93</v>
      </c>
      <c r="B99" s="46" t="s">
        <v>1509</v>
      </c>
      <c r="C99" s="46" t="s">
        <v>1966</v>
      </c>
      <c r="D99" s="46">
        <v>0</v>
      </c>
      <c r="E99" s="46" t="s">
        <v>1907</v>
      </c>
      <c r="F99" s="46" t="s">
        <v>1683</v>
      </c>
      <c r="G99" s="46" t="s">
        <v>2192</v>
      </c>
      <c r="H99" s="46" t="s">
        <v>1267</v>
      </c>
      <c r="I99" s="47" t="s">
        <v>2193</v>
      </c>
      <c r="J99" s="46" t="s">
        <v>2212</v>
      </c>
      <c r="K99" s="46" t="s">
        <v>2228</v>
      </c>
      <c r="L99" s="46" t="s">
        <v>2236</v>
      </c>
      <c r="M99" s="46" t="s">
        <v>2472</v>
      </c>
      <c r="N99" s="46" t="s">
        <v>1270</v>
      </c>
      <c r="O99" s="46" t="s">
        <v>2642</v>
      </c>
      <c r="P99" s="46" t="s">
        <v>1270</v>
      </c>
      <c r="Q99" s="46" t="s">
        <v>2642</v>
      </c>
      <c r="R99" s="46" t="s">
        <v>1270</v>
      </c>
      <c r="S99" s="46" t="s">
        <v>2642</v>
      </c>
      <c r="T99" s="46" t="s">
        <v>1270</v>
      </c>
      <c r="U99" s="46" t="s">
        <v>2642</v>
      </c>
      <c r="V99" s="46">
        <v>5</v>
      </c>
      <c r="W99" s="46">
        <v>5.2</v>
      </c>
      <c r="X99" s="46">
        <v>5.8</v>
      </c>
      <c r="Y99" s="46">
        <v>5.7</v>
      </c>
      <c r="Z99" s="46">
        <v>5.2</v>
      </c>
      <c r="AA99" s="46">
        <v>5.4</v>
      </c>
      <c r="AB99" s="46">
        <v>5.6</v>
      </c>
      <c r="AC99" s="46" t="s">
        <v>2645</v>
      </c>
      <c r="AD99" s="59">
        <v>1</v>
      </c>
      <c r="AE99" s="59" t="str">
        <f t="shared" si="6"/>
        <v>T-TB</v>
      </c>
      <c r="AF99" s="59">
        <f>VLOOKUP(AE99,'Danh muc'!$A:$B,2,0)</f>
        <v>7</v>
      </c>
      <c r="AG99" s="59" t="str">
        <f t="shared" si="7"/>
        <v>T-TB</v>
      </c>
      <c r="AH99" s="59">
        <f>VLOOKUP(AG99,'Danh muc'!$A:$B,2,0)</f>
        <v>7</v>
      </c>
      <c r="AI99" s="59" t="str">
        <f t="shared" si="8"/>
        <v>T-TB</v>
      </c>
      <c r="AJ99" s="59">
        <f>VLOOKUP(AI99,'Danh muc'!$A:$B,2,0)</f>
        <v>7</v>
      </c>
      <c r="AK99" s="59" t="str">
        <f t="shared" si="9"/>
        <v>T-TB</v>
      </c>
      <c r="AL99" s="59">
        <f>VLOOKUP(AK99,'Danh muc'!$A:$B,2,0)</f>
        <v>7</v>
      </c>
      <c r="AM99" s="59" t="e">
        <f>VLOOKUP(B:B,#REF!,4,0)</f>
        <v>#REF!</v>
      </c>
      <c r="AN99" s="59" t="str">
        <f t="shared" si="10"/>
        <v>Niê</v>
      </c>
      <c r="AO99" s="59">
        <f t="shared" si="11"/>
        <v>10.600000000000001</v>
      </c>
      <c r="AP99" s="66"/>
    </row>
    <row r="100" spans="1:42" ht="20.100000000000001" customHeight="1">
      <c r="A100" s="58">
        <f>SUBTOTAL(3,$C$7:C100)</f>
        <v>94</v>
      </c>
      <c r="B100" s="46" t="s">
        <v>1510</v>
      </c>
      <c r="C100" s="46" t="s">
        <v>1967</v>
      </c>
      <c r="D100" s="46">
        <v>0</v>
      </c>
      <c r="E100" s="46" t="s">
        <v>1190</v>
      </c>
      <c r="F100" s="46" t="s">
        <v>1683</v>
      </c>
      <c r="G100" s="46" t="s">
        <v>1268</v>
      </c>
      <c r="H100" s="46" t="s">
        <v>1267</v>
      </c>
      <c r="I100" s="47" t="s">
        <v>2193</v>
      </c>
      <c r="J100" s="46" t="s">
        <v>2214</v>
      </c>
      <c r="K100" s="46" t="s">
        <v>2228</v>
      </c>
      <c r="L100" s="46" t="s">
        <v>2271</v>
      </c>
      <c r="M100" s="46" t="s">
        <v>2473</v>
      </c>
      <c r="N100" s="46" t="s">
        <v>1270</v>
      </c>
      <c r="O100" s="46" t="s">
        <v>2642</v>
      </c>
      <c r="P100" s="46" t="s">
        <v>1270</v>
      </c>
      <c r="Q100" s="46" t="s">
        <v>2643</v>
      </c>
      <c r="R100" s="46" t="s">
        <v>1270</v>
      </c>
      <c r="S100" s="46" t="s">
        <v>1270</v>
      </c>
      <c r="T100" s="46" t="s">
        <v>2643</v>
      </c>
      <c r="U100" s="46" t="s">
        <v>2642</v>
      </c>
      <c r="V100" s="46">
        <v>6.2</v>
      </c>
      <c r="W100" s="46">
        <v>5.9</v>
      </c>
      <c r="X100" s="46">
        <v>6.1</v>
      </c>
      <c r="Y100" s="46">
        <v>7.2</v>
      </c>
      <c r="Z100" s="46">
        <v>6.3</v>
      </c>
      <c r="AA100" s="46">
        <v>6.3</v>
      </c>
      <c r="AB100" s="46">
        <v>7</v>
      </c>
      <c r="AC100" s="46" t="s">
        <v>2645</v>
      </c>
      <c r="AD100" s="59">
        <v>1</v>
      </c>
      <c r="AE100" s="59" t="str">
        <f t="shared" si="6"/>
        <v>T-TB</v>
      </c>
      <c r="AF100" s="59">
        <f>VLOOKUP(AE100,'Danh muc'!$A:$B,2,0)</f>
        <v>7</v>
      </c>
      <c r="AG100" s="59" t="str">
        <f t="shared" si="7"/>
        <v>K-TB</v>
      </c>
      <c r="AH100" s="59">
        <f>VLOOKUP(AG100,'Danh muc'!$A:$B,2,0)</f>
        <v>6</v>
      </c>
      <c r="AI100" s="59" t="str">
        <f t="shared" si="8"/>
        <v>TB-TB</v>
      </c>
      <c r="AJ100" s="59">
        <f>VLOOKUP(AI100,'Danh muc'!$A:$B,2,0)</f>
        <v>5</v>
      </c>
      <c r="AK100" s="59" t="str">
        <f t="shared" si="9"/>
        <v>T-K</v>
      </c>
      <c r="AL100" s="59">
        <f>VLOOKUP(AK100,'Danh muc'!$A:$B,2,0)</f>
        <v>9</v>
      </c>
      <c r="AM100" s="59" t="e">
        <f>VLOOKUP(B:B,#REF!,4,0)</f>
        <v>#REF!</v>
      </c>
      <c r="AN100" s="59" t="str">
        <f t="shared" si="10"/>
        <v>Linh</v>
      </c>
      <c r="AO100" s="59">
        <f t="shared" si="11"/>
        <v>12.6</v>
      </c>
      <c r="AP100" s="66"/>
    </row>
    <row r="101" spans="1:42" ht="20.100000000000001" customHeight="1">
      <c r="A101" s="58">
        <f>SUBTOTAL(3,$C$7:C101)</f>
        <v>95</v>
      </c>
      <c r="B101" s="46" t="s">
        <v>1511</v>
      </c>
      <c r="C101" s="46" t="s">
        <v>1968</v>
      </c>
      <c r="D101" s="46">
        <v>1</v>
      </c>
      <c r="E101" s="46" t="s">
        <v>1163</v>
      </c>
      <c r="F101" s="46" t="s">
        <v>1683</v>
      </c>
      <c r="G101" s="46" t="s">
        <v>1268</v>
      </c>
      <c r="H101" s="46" t="s">
        <v>1267</v>
      </c>
      <c r="I101" s="47" t="s">
        <v>2193</v>
      </c>
      <c r="J101" s="46" t="s">
        <v>2212</v>
      </c>
      <c r="K101" s="46" t="s">
        <v>2228</v>
      </c>
      <c r="L101" s="46" t="s">
        <v>2263</v>
      </c>
      <c r="M101" s="46" t="s">
        <v>2474</v>
      </c>
      <c r="N101" s="46" t="s">
        <v>1270</v>
      </c>
      <c r="O101" s="46" t="s">
        <v>2643</v>
      </c>
      <c r="P101" s="46" t="s">
        <v>1270</v>
      </c>
      <c r="Q101" s="46" t="s">
        <v>2642</v>
      </c>
      <c r="R101" s="46" t="s">
        <v>1270</v>
      </c>
      <c r="S101" s="46" t="s">
        <v>2643</v>
      </c>
      <c r="T101" s="46" t="s">
        <v>1270</v>
      </c>
      <c r="U101" s="46" t="s">
        <v>2642</v>
      </c>
      <c r="V101" s="46">
        <v>5.4</v>
      </c>
      <c r="W101" s="46">
        <v>5.2</v>
      </c>
      <c r="X101" s="46">
        <v>6.3</v>
      </c>
      <c r="Y101" s="46">
        <v>6.6</v>
      </c>
      <c r="Z101" s="46">
        <v>5.8</v>
      </c>
      <c r="AA101" s="46">
        <v>6</v>
      </c>
      <c r="AB101" s="46">
        <v>6.3</v>
      </c>
      <c r="AC101" s="46" t="s">
        <v>2645</v>
      </c>
      <c r="AD101" s="59">
        <v>1</v>
      </c>
      <c r="AE101" s="59" t="str">
        <f t="shared" si="6"/>
        <v>K-TB</v>
      </c>
      <c r="AF101" s="59">
        <f>VLOOKUP(AE101,'Danh muc'!$A:$B,2,0)</f>
        <v>6</v>
      </c>
      <c r="AG101" s="59" t="str">
        <f t="shared" si="7"/>
        <v>T-TB</v>
      </c>
      <c r="AH101" s="59">
        <f>VLOOKUP(AG101,'Danh muc'!$A:$B,2,0)</f>
        <v>7</v>
      </c>
      <c r="AI101" s="59" t="str">
        <f t="shared" si="8"/>
        <v>K-TB</v>
      </c>
      <c r="AJ101" s="59">
        <f>VLOOKUP(AI101,'Danh muc'!$A:$B,2,0)</f>
        <v>6</v>
      </c>
      <c r="AK101" s="59" t="str">
        <f t="shared" si="9"/>
        <v>T-TB</v>
      </c>
      <c r="AL101" s="59">
        <f>VLOOKUP(AK101,'Danh muc'!$A:$B,2,0)</f>
        <v>7</v>
      </c>
      <c r="AM101" s="59" t="e">
        <f>VLOOKUP(B:B,#REF!,4,0)</f>
        <v>#REF!</v>
      </c>
      <c r="AN101" s="59" t="str">
        <f t="shared" si="10"/>
        <v>Vinh</v>
      </c>
      <c r="AO101" s="59">
        <f t="shared" si="11"/>
        <v>11.8</v>
      </c>
      <c r="AP101" s="66"/>
    </row>
    <row r="102" spans="1:42" ht="20.100000000000001" customHeight="1">
      <c r="A102" s="58">
        <f>SUBTOTAL(3,$C$7:C102)</f>
        <v>96</v>
      </c>
      <c r="B102" s="46" t="s">
        <v>1512</v>
      </c>
      <c r="C102" s="46" t="s">
        <v>1969</v>
      </c>
      <c r="D102" s="46">
        <v>0</v>
      </c>
      <c r="E102" s="46" t="s">
        <v>1192</v>
      </c>
      <c r="F102" s="46" t="s">
        <v>1683</v>
      </c>
      <c r="G102" s="46" t="s">
        <v>1268</v>
      </c>
      <c r="H102" s="46" t="s">
        <v>1267</v>
      </c>
      <c r="I102" s="47" t="s">
        <v>2193</v>
      </c>
      <c r="J102" s="46" t="s">
        <v>2212</v>
      </c>
      <c r="K102" s="46" t="s">
        <v>2228</v>
      </c>
      <c r="L102" s="46" t="s">
        <v>2245</v>
      </c>
      <c r="M102" s="46" t="s">
        <v>2475</v>
      </c>
      <c r="N102" s="46" t="s">
        <v>2644</v>
      </c>
      <c r="O102" s="46" t="s">
        <v>2642</v>
      </c>
      <c r="P102" s="46" t="s">
        <v>2643</v>
      </c>
      <c r="Q102" s="46" t="s">
        <v>2642</v>
      </c>
      <c r="R102" s="46" t="s">
        <v>2643</v>
      </c>
      <c r="S102" s="46" t="s">
        <v>2642</v>
      </c>
      <c r="T102" s="46" t="s">
        <v>2643</v>
      </c>
      <c r="U102" s="46" t="s">
        <v>2642</v>
      </c>
      <c r="V102" s="46">
        <v>8</v>
      </c>
      <c r="W102" s="46">
        <v>7.7</v>
      </c>
      <c r="X102" s="46">
        <v>7.8</v>
      </c>
      <c r="Y102" s="46">
        <v>7.8</v>
      </c>
      <c r="Z102" s="46">
        <v>7</v>
      </c>
      <c r="AA102" s="46">
        <v>7.7</v>
      </c>
      <c r="AB102" s="46">
        <v>8.4</v>
      </c>
      <c r="AC102" s="46" t="s">
        <v>2645</v>
      </c>
      <c r="AD102" s="59">
        <v>1</v>
      </c>
      <c r="AE102" s="59" t="str">
        <f t="shared" si="6"/>
        <v>T-G</v>
      </c>
      <c r="AF102" s="59">
        <f>VLOOKUP(AE102,'Danh muc'!$A:$B,2,0)</f>
        <v>10</v>
      </c>
      <c r="AG102" s="59" t="str">
        <f t="shared" si="7"/>
        <v>T-K</v>
      </c>
      <c r="AH102" s="59">
        <f>VLOOKUP(AG102,'Danh muc'!$A:$B,2,0)</f>
        <v>9</v>
      </c>
      <c r="AI102" s="59" t="str">
        <f t="shared" si="8"/>
        <v>T-K</v>
      </c>
      <c r="AJ102" s="59">
        <f>VLOOKUP(AI102,'Danh muc'!$A:$B,2,0)</f>
        <v>9</v>
      </c>
      <c r="AK102" s="59" t="str">
        <f t="shared" si="9"/>
        <v>T-K</v>
      </c>
      <c r="AL102" s="59">
        <f>VLOOKUP(AK102,'Danh muc'!$A:$B,2,0)</f>
        <v>9</v>
      </c>
      <c r="AM102" s="59" t="e">
        <f>VLOOKUP(B:B,#REF!,4,0)</f>
        <v>#REF!</v>
      </c>
      <c r="AN102" s="59" t="str">
        <f t="shared" si="10"/>
        <v>Mai</v>
      </c>
      <c r="AO102" s="59">
        <f t="shared" si="11"/>
        <v>14.7</v>
      </c>
      <c r="AP102" s="66"/>
    </row>
    <row r="103" spans="1:42" ht="20.100000000000001" customHeight="1">
      <c r="A103" s="58">
        <f>SUBTOTAL(3,$C$7:C103)</f>
        <v>97</v>
      </c>
      <c r="B103" s="46" t="s">
        <v>1514</v>
      </c>
      <c r="C103" s="46" t="s">
        <v>1972</v>
      </c>
      <c r="D103" s="46">
        <v>0</v>
      </c>
      <c r="E103" s="46" t="s">
        <v>1248</v>
      </c>
      <c r="F103" s="46" t="s">
        <v>1683</v>
      </c>
      <c r="G103" s="46" t="s">
        <v>1268</v>
      </c>
      <c r="H103" s="46" t="s">
        <v>2198</v>
      </c>
      <c r="I103" s="47" t="s">
        <v>2193</v>
      </c>
      <c r="J103" s="46" t="s">
        <v>2214</v>
      </c>
      <c r="K103" s="46" t="s">
        <v>2273</v>
      </c>
      <c r="L103" s="46" t="s">
        <v>1269</v>
      </c>
      <c r="M103" s="46" t="s">
        <v>2477</v>
      </c>
      <c r="N103" s="46" t="s">
        <v>1270</v>
      </c>
      <c r="O103" s="46" t="s">
        <v>2642</v>
      </c>
      <c r="P103" s="46" t="s">
        <v>1270</v>
      </c>
      <c r="Q103" s="46" t="s">
        <v>2642</v>
      </c>
      <c r="R103" s="46" t="s">
        <v>1270</v>
      </c>
      <c r="S103" s="46" t="s">
        <v>2642</v>
      </c>
      <c r="T103" s="46" t="s">
        <v>1270</v>
      </c>
      <c r="U103" s="46" t="s">
        <v>2642</v>
      </c>
      <c r="V103" s="46">
        <v>6.2</v>
      </c>
      <c r="W103" s="46">
        <v>6.5</v>
      </c>
      <c r="X103" s="46">
        <v>6</v>
      </c>
      <c r="Y103" s="46">
        <v>6.2</v>
      </c>
      <c r="Z103" s="46">
        <v>5.9</v>
      </c>
      <c r="AA103" s="46">
        <v>6.2</v>
      </c>
      <c r="AB103" s="46">
        <v>5.2</v>
      </c>
      <c r="AC103" s="46" t="s">
        <v>2645</v>
      </c>
      <c r="AD103" s="59">
        <v>1</v>
      </c>
      <c r="AE103" s="59" t="str">
        <f t="shared" si="6"/>
        <v>T-TB</v>
      </c>
      <c r="AF103" s="59">
        <f>VLOOKUP(AE103,'Danh muc'!$A:$B,2,0)</f>
        <v>7</v>
      </c>
      <c r="AG103" s="59" t="str">
        <f t="shared" si="7"/>
        <v>T-TB</v>
      </c>
      <c r="AH103" s="59">
        <f>VLOOKUP(AG103,'Danh muc'!$A:$B,2,0)</f>
        <v>7</v>
      </c>
      <c r="AI103" s="59" t="str">
        <f t="shared" si="8"/>
        <v>T-TB</v>
      </c>
      <c r="AJ103" s="59">
        <f>VLOOKUP(AI103,'Danh muc'!$A:$B,2,0)</f>
        <v>7</v>
      </c>
      <c r="AK103" s="59" t="str">
        <f t="shared" si="9"/>
        <v>T-TB</v>
      </c>
      <c r="AL103" s="59">
        <f>VLOOKUP(AK103,'Danh muc'!$A:$B,2,0)</f>
        <v>7</v>
      </c>
      <c r="AM103" s="59" t="e">
        <f>VLOOKUP(B:B,#REF!,4,0)</f>
        <v>#REF!</v>
      </c>
      <c r="AN103" s="59" t="str">
        <f t="shared" si="10"/>
        <v>Kiều</v>
      </c>
      <c r="AO103" s="59">
        <f t="shared" si="11"/>
        <v>12.100000000000001</v>
      </c>
      <c r="AP103" s="66"/>
    </row>
    <row r="104" spans="1:42" ht="20.100000000000001" customHeight="1">
      <c r="A104" s="58">
        <f>SUBTOTAL(3,$C$7:C104)</f>
        <v>98</v>
      </c>
      <c r="B104" s="46" t="s">
        <v>1516</v>
      </c>
      <c r="C104" s="46" t="s">
        <v>1974</v>
      </c>
      <c r="D104" s="46">
        <v>0</v>
      </c>
      <c r="E104" s="46" t="s">
        <v>1975</v>
      </c>
      <c r="F104" s="46" t="s">
        <v>1683</v>
      </c>
      <c r="G104" s="46" t="s">
        <v>2192</v>
      </c>
      <c r="H104" s="46" t="s">
        <v>1267</v>
      </c>
      <c r="I104" s="47" t="s">
        <v>2193</v>
      </c>
      <c r="J104" s="46" t="s">
        <v>2210</v>
      </c>
      <c r="K104" s="46" t="s">
        <v>2228</v>
      </c>
      <c r="L104" s="46" t="s">
        <v>2236</v>
      </c>
      <c r="M104" s="46" t="s">
        <v>2479</v>
      </c>
      <c r="N104" s="46" t="s">
        <v>1270</v>
      </c>
      <c r="O104" s="46" t="s">
        <v>2643</v>
      </c>
      <c r="P104" s="46" t="s">
        <v>1270</v>
      </c>
      <c r="Q104" s="46" t="s">
        <v>2642</v>
      </c>
      <c r="R104" s="46" t="s">
        <v>1270</v>
      </c>
      <c r="S104" s="46" t="s">
        <v>2642</v>
      </c>
      <c r="T104" s="46" t="s">
        <v>2643</v>
      </c>
      <c r="U104" s="46" t="s">
        <v>2642</v>
      </c>
      <c r="V104" s="46">
        <v>5</v>
      </c>
      <c r="W104" s="46">
        <v>5.8</v>
      </c>
      <c r="X104" s="46">
        <v>5.7</v>
      </c>
      <c r="Y104" s="46">
        <v>6.6</v>
      </c>
      <c r="Z104" s="46">
        <v>5.8</v>
      </c>
      <c r="AA104" s="46">
        <v>5.8</v>
      </c>
      <c r="AB104" s="46">
        <v>6.5</v>
      </c>
      <c r="AC104" s="46" t="s">
        <v>2645</v>
      </c>
      <c r="AD104" s="59">
        <v>1</v>
      </c>
      <c r="AE104" s="59" t="str">
        <f t="shared" si="6"/>
        <v>K-TB</v>
      </c>
      <c r="AF104" s="59">
        <f>VLOOKUP(AE104,'Danh muc'!$A:$B,2,0)</f>
        <v>6</v>
      </c>
      <c r="AG104" s="59" t="str">
        <f t="shared" si="7"/>
        <v>T-TB</v>
      </c>
      <c r="AH104" s="59">
        <f>VLOOKUP(AG104,'Danh muc'!$A:$B,2,0)</f>
        <v>7</v>
      </c>
      <c r="AI104" s="59" t="str">
        <f t="shared" si="8"/>
        <v>T-TB</v>
      </c>
      <c r="AJ104" s="59">
        <f>VLOOKUP(AI104,'Danh muc'!$A:$B,2,0)</f>
        <v>7</v>
      </c>
      <c r="AK104" s="59" t="str">
        <f t="shared" si="9"/>
        <v>T-K</v>
      </c>
      <c r="AL104" s="59">
        <f>VLOOKUP(AK104,'Danh muc'!$A:$B,2,0)</f>
        <v>9</v>
      </c>
      <c r="AM104" s="59" t="e">
        <f>VLOOKUP(B:B,#REF!,4,0)</f>
        <v>#REF!</v>
      </c>
      <c r="AN104" s="59" t="str">
        <f t="shared" si="10"/>
        <v>Niê</v>
      </c>
      <c r="AO104" s="59">
        <f t="shared" si="11"/>
        <v>11.6</v>
      </c>
      <c r="AP104" s="66"/>
    </row>
    <row r="105" spans="1:42" ht="20.100000000000001" customHeight="1">
      <c r="A105" s="58">
        <f>SUBTOTAL(3,$C$7:C105)</f>
        <v>99</v>
      </c>
      <c r="B105" s="46" t="s">
        <v>1519</v>
      </c>
      <c r="C105" s="46" t="s">
        <v>1981</v>
      </c>
      <c r="D105" s="46">
        <v>0</v>
      </c>
      <c r="E105" s="46" t="s">
        <v>1236</v>
      </c>
      <c r="F105" s="46" t="s">
        <v>1683</v>
      </c>
      <c r="G105" s="46" t="s">
        <v>1268</v>
      </c>
      <c r="H105" s="46" t="s">
        <v>2200</v>
      </c>
      <c r="I105" s="47" t="s">
        <v>2193</v>
      </c>
      <c r="J105" s="46" t="s">
        <v>2214</v>
      </c>
      <c r="K105" s="46" t="s">
        <v>2228</v>
      </c>
      <c r="L105" s="46" t="s">
        <v>1269</v>
      </c>
      <c r="M105" s="46" t="s">
        <v>2482</v>
      </c>
      <c r="N105" s="46" t="s">
        <v>1270</v>
      </c>
      <c r="O105" s="46" t="s">
        <v>2642</v>
      </c>
      <c r="P105" s="46" t="s">
        <v>1270</v>
      </c>
      <c r="Q105" s="46" t="s">
        <v>2642</v>
      </c>
      <c r="R105" s="46" t="s">
        <v>2643</v>
      </c>
      <c r="S105" s="46" t="s">
        <v>2642</v>
      </c>
      <c r="T105" s="46" t="s">
        <v>2643</v>
      </c>
      <c r="U105" s="46" t="s">
        <v>2642</v>
      </c>
      <c r="V105" s="46">
        <v>6.6</v>
      </c>
      <c r="W105" s="46">
        <v>7.5</v>
      </c>
      <c r="X105" s="46">
        <v>7.3</v>
      </c>
      <c r="Y105" s="46">
        <v>7.5</v>
      </c>
      <c r="Z105" s="46">
        <v>7</v>
      </c>
      <c r="AA105" s="46">
        <v>7</v>
      </c>
      <c r="AB105" s="46">
        <v>7.4</v>
      </c>
      <c r="AC105" s="46" t="s">
        <v>2645</v>
      </c>
      <c r="AD105" s="59">
        <v>1</v>
      </c>
      <c r="AE105" s="59" t="str">
        <f t="shared" si="6"/>
        <v>T-TB</v>
      </c>
      <c r="AF105" s="59">
        <f>VLOOKUP(AE105,'Danh muc'!$A:$B,2,0)</f>
        <v>7</v>
      </c>
      <c r="AG105" s="59" t="str">
        <f t="shared" si="7"/>
        <v>T-TB</v>
      </c>
      <c r="AH105" s="59">
        <f>VLOOKUP(AG105,'Danh muc'!$A:$B,2,0)</f>
        <v>7</v>
      </c>
      <c r="AI105" s="59" t="str">
        <f t="shared" si="8"/>
        <v>T-K</v>
      </c>
      <c r="AJ105" s="59">
        <f>VLOOKUP(AI105,'Danh muc'!$A:$B,2,0)</f>
        <v>9</v>
      </c>
      <c r="AK105" s="59" t="str">
        <f t="shared" si="9"/>
        <v>T-K</v>
      </c>
      <c r="AL105" s="59">
        <f>VLOOKUP(AK105,'Danh muc'!$A:$B,2,0)</f>
        <v>9</v>
      </c>
      <c r="AM105" s="59" t="e">
        <f>VLOOKUP(B:B,#REF!,4,0)</f>
        <v>#REF!</v>
      </c>
      <c r="AN105" s="59" t="str">
        <f t="shared" si="10"/>
        <v>Vân</v>
      </c>
      <c r="AO105" s="59">
        <f t="shared" si="11"/>
        <v>14</v>
      </c>
      <c r="AP105" s="66"/>
    </row>
    <row r="106" spans="1:42" ht="20.100000000000001" customHeight="1">
      <c r="A106" s="58">
        <f>SUBTOTAL(3,$C$7:C106)</f>
        <v>100</v>
      </c>
      <c r="B106" s="46" t="s">
        <v>1544</v>
      </c>
      <c r="C106" s="46" t="s">
        <v>2015</v>
      </c>
      <c r="D106" s="46">
        <v>0</v>
      </c>
      <c r="E106" s="46" t="s">
        <v>1287</v>
      </c>
      <c r="F106" s="46" t="s">
        <v>1683</v>
      </c>
      <c r="G106" s="46" t="s">
        <v>2192</v>
      </c>
      <c r="H106" s="46" t="s">
        <v>1267</v>
      </c>
      <c r="I106" s="47" t="s">
        <v>2193</v>
      </c>
      <c r="J106" s="46" t="s">
        <v>2212</v>
      </c>
      <c r="K106" s="46" t="s">
        <v>2228</v>
      </c>
      <c r="L106" s="46" t="s">
        <v>1269</v>
      </c>
      <c r="M106" s="46" t="s">
        <v>2506</v>
      </c>
      <c r="N106" s="46" t="s">
        <v>2643</v>
      </c>
      <c r="O106" s="46" t="s">
        <v>2642</v>
      </c>
      <c r="P106" s="46" t="s">
        <v>2643</v>
      </c>
      <c r="Q106" s="46" t="s">
        <v>2642</v>
      </c>
      <c r="R106" s="46" t="s">
        <v>2643</v>
      </c>
      <c r="S106" s="46" t="s">
        <v>2642</v>
      </c>
      <c r="T106" s="46" t="s">
        <v>2643</v>
      </c>
      <c r="U106" s="46" t="s">
        <v>2642</v>
      </c>
      <c r="V106" s="46">
        <v>7.4</v>
      </c>
      <c r="W106" s="46">
        <v>7.1</v>
      </c>
      <c r="X106" s="46">
        <v>7.1</v>
      </c>
      <c r="Y106" s="46">
        <v>7.3</v>
      </c>
      <c r="Z106" s="46">
        <v>7.1</v>
      </c>
      <c r="AA106" s="46">
        <v>7</v>
      </c>
      <c r="AB106" s="46">
        <v>7</v>
      </c>
      <c r="AC106" s="46" t="s">
        <v>2645</v>
      </c>
      <c r="AD106" s="59">
        <v>1</v>
      </c>
      <c r="AE106" s="59" t="str">
        <f t="shared" si="6"/>
        <v>T-K</v>
      </c>
      <c r="AF106" s="59">
        <f>VLOOKUP(AE106,'Danh muc'!$A:$B,2,0)</f>
        <v>9</v>
      </c>
      <c r="AG106" s="59" t="str">
        <f t="shared" si="7"/>
        <v>T-K</v>
      </c>
      <c r="AH106" s="59">
        <f>VLOOKUP(AG106,'Danh muc'!$A:$B,2,0)</f>
        <v>9</v>
      </c>
      <c r="AI106" s="59" t="str">
        <f t="shared" si="8"/>
        <v>T-K</v>
      </c>
      <c r="AJ106" s="59">
        <f>VLOOKUP(AI106,'Danh muc'!$A:$B,2,0)</f>
        <v>9</v>
      </c>
      <c r="AK106" s="59" t="str">
        <f t="shared" si="9"/>
        <v>T-K</v>
      </c>
      <c r="AL106" s="59">
        <f>VLOOKUP(AK106,'Danh muc'!$A:$B,2,0)</f>
        <v>9</v>
      </c>
      <c r="AM106" s="59" t="e">
        <f>VLOOKUP(B:B,#REF!,4,0)</f>
        <v>#REF!</v>
      </c>
      <c r="AN106" s="59" t="str">
        <f t="shared" si="10"/>
        <v>Niê</v>
      </c>
      <c r="AO106" s="59">
        <f t="shared" si="11"/>
        <v>14.1</v>
      </c>
      <c r="AP106" s="66"/>
    </row>
    <row r="107" spans="1:42" ht="20.100000000000001" customHeight="1">
      <c r="A107" s="58">
        <f>SUBTOTAL(3,$C$7:C107)</f>
        <v>101</v>
      </c>
      <c r="B107" s="46" t="s">
        <v>1545</v>
      </c>
      <c r="C107" s="46" t="s">
        <v>2016</v>
      </c>
      <c r="D107" s="46">
        <v>1</v>
      </c>
      <c r="E107" s="46" t="s">
        <v>1870</v>
      </c>
      <c r="F107" s="46" t="s">
        <v>1683</v>
      </c>
      <c r="G107" s="46" t="s">
        <v>1268</v>
      </c>
      <c r="H107" s="46" t="s">
        <v>1267</v>
      </c>
      <c r="I107" s="47" t="s">
        <v>2193</v>
      </c>
      <c r="J107" s="46" t="s">
        <v>2212</v>
      </c>
      <c r="K107" s="46" t="s">
        <v>2228</v>
      </c>
      <c r="L107" s="46" t="s">
        <v>2260</v>
      </c>
      <c r="M107" s="46" t="s">
        <v>2507</v>
      </c>
      <c r="N107" s="46" t="s">
        <v>2643</v>
      </c>
      <c r="O107" s="46" t="s">
        <v>2642</v>
      </c>
      <c r="P107" s="46" t="s">
        <v>1270</v>
      </c>
      <c r="Q107" s="46" t="s">
        <v>2642</v>
      </c>
      <c r="R107" s="46" t="s">
        <v>2643</v>
      </c>
      <c r="S107" s="46" t="s">
        <v>2642</v>
      </c>
      <c r="T107" s="46" t="s">
        <v>2643</v>
      </c>
      <c r="U107" s="46" t="s">
        <v>2642</v>
      </c>
      <c r="V107" s="46">
        <v>6.5</v>
      </c>
      <c r="W107" s="46">
        <v>6.7</v>
      </c>
      <c r="X107" s="46">
        <v>7.3</v>
      </c>
      <c r="Y107" s="46">
        <v>7.5</v>
      </c>
      <c r="Z107" s="46">
        <v>7</v>
      </c>
      <c r="AA107" s="46">
        <v>7.5</v>
      </c>
      <c r="AB107" s="46">
        <v>7.3</v>
      </c>
      <c r="AC107" s="46" t="s">
        <v>2645</v>
      </c>
      <c r="AD107" s="59">
        <v>1</v>
      </c>
      <c r="AE107" s="59" t="str">
        <f t="shared" si="6"/>
        <v>T-K</v>
      </c>
      <c r="AF107" s="59">
        <f>VLOOKUP(AE107,'Danh muc'!$A:$B,2,0)</f>
        <v>9</v>
      </c>
      <c r="AG107" s="59" t="str">
        <f t="shared" si="7"/>
        <v>T-TB</v>
      </c>
      <c r="AH107" s="59">
        <f>VLOOKUP(AG107,'Danh muc'!$A:$B,2,0)</f>
        <v>7</v>
      </c>
      <c r="AI107" s="59" t="str">
        <f t="shared" si="8"/>
        <v>T-K</v>
      </c>
      <c r="AJ107" s="59">
        <f>VLOOKUP(AI107,'Danh muc'!$A:$B,2,0)</f>
        <v>9</v>
      </c>
      <c r="AK107" s="59" t="str">
        <f t="shared" si="9"/>
        <v>T-K</v>
      </c>
      <c r="AL107" s="59">
        <f>VLOOKUP(AK107,'Danh muc'!$A:$B,2,0)</f>
        <v>9</v>
      </c>
      <c r="AM107" s="59" t="e">
        <f>VLOOKUP(B:B,#REF!,4,0)</f>
        <v>#REF!</v>
      </c>
      <c r="AN107" s="59" t="str">
        <f t="shared" si="10"/>
        <v>Đạt</v>
      </c>
      <c r="AO107" s="59">
        <f t="shared" si="11"/>
        <v>14.5</v>
      </c>
      <c r="AP107" s="66"/>
    </row>
    <row r="108" spans="1:42" ht="20.100000000000001" customHeight="1">
      <c r="A108" s="58">
        <f>SUBTOTAL(3,$C$7:C108)</f>
        <v>102</v>
      </c>
      <c r="B108" s="46" t="s">
        <v>1546</v>
      </c>
      <c r="C108" s="46" t="s">
        <v>2017</v>
      </c>
      <c r="D108" s="46">
        <v>0</v>
      </c>
      <c r="E108" s="46" t="s">
        <v>1309</v>
      </c>
      <c r="F108" s="46" t="s">
        <v>1683</v>
      </c>
      <c r="G108" s="46" t="s">
        <v>1268</v>
      </c>
      <c r="H108" s="46" t="s">
        <v>1267</v>
      </c>
      <c r="I108" s="47" t="s">
        <v>2193</v>
      </c>
      <c r="J108" s="46" t="s">
        <v>2212</v>
      </c>
      <c r="K108" s="46" t="s">
        <v>2228</v>
      </c>
      <c r="L108" s="46" t="s">
        <v>2263</v>
      </c>
      <c r="M108" s="46" t="s">
        <v>2508</v>
      </c>
      <c r="N108" s="46" t="s">
        <v>2643</v>
      </c>
      <c r="O108" s="46" t="s">
        <v>2642</v>
      </c>
      <c r="P108" s="46" t="s">
        <v>2643</v>
      </c>
      <c r="Q108" s="46" t="s">
        <v>2642</v>
      </c>
      <c r="R108" s="46" t="s">
        <v>2643</v>
      </c>
      <c r="S108" s="46" t="s">
        <v>2642</v>
      </c>
      <c r="T108" s="46" t="s">
        <v>2644</v>
      </c>
      <c r="U108" s="46" t="s">
        <v>2642</v>
      </c>
      <c r="V108" s="46">
        <v>8.1</v>
      </c>
      <c r="W108" s="46">
        <v>8.1</v>
      </c>
      <c r="X108" s="46">
        <v>7.9</v>
      </c>
      <c r="Y108" s="46">
        <v>8.3000000000000007</v>
      </c>
      <c r="Z108" s="46">
        <v>7.9</v>
      </c>
      <c r="AA108" s="46">
        <v>8.3000000000000007</v>
      </c>
      <c r="AB108" s="46">
        <v>8.8000000000000007</v>
      </c>
      <c r="AC108" s="46" t="s">
        <v>2645</v>
      </c>
      <c r="AD108" s="59">
        <v>1</v>
      </c>
      <c r="AE108" s="59" t="str">
        <f t="shared" si="6"/>
        <v>T-K</v>
      </c>
      <c r="AF108" s="59">
        <f>VLOOKUP(AE108,'Danh muc'!$A:$B,2,0)</f>
        <v>9</v>
      </c>
      <c r="AG108" s="59" t="str">
        <f t="shared" si="7"/>
        <v>T-K</v>
      </c>
      <c r="AH108" s="59">
        <f>VLOOKUP(AG108,'Danh muc'!$A:$B,2,0)</f>
        <v>9</v>
      </c>
      <c r="AI108" s="59" t="str">
        <f t="shared" si="8"/>
        <v>T-K</v>
      </c>
      <c r="AJ108" s="59">
        <f>VLOOKUP(AI108,'Danh muc'!$A:$B,2,0)</f>
        <v>9</v>
      </c>
      <c r="AK108" s="59" t="str">
        <f t="shared" si="9"/>
        <v>T-G</v>
      </c>
      <c r="AL108" s="59">
        <f>VLOOKUP(AK108,'Danh muc'!$A:$B,2,0)</f>
        <v>10</v>
      </c>
      <c r="AM108" s="59" t="e">
        <f>VLOOKUP(B:B,#REF!,4,0)</f>
        <v>#REF!</v>
      </c>
      <c r="AN108" s="59" t="str">
        <f t="shared" si="10"/>
        <v>Trúc</v>
      </c>
      <c r="AO108" s="59">
        <f t="shared" si="11"/>
        <v>16.200000000000003</v>
      </c>
      <c r="AP108" s="66"/>
    </row>
    <row r="109" spans="1:42" ht="20.100000000000001" customHeight="1">
      <c r="A109" s="58">
        <f>SUBTOTAL(3,$C$7:C109)</f>
        <v>103</v>
      </c>
      <c r="B109" s="46" t="s">
        <v>1547</v>
      </c>
      <c r="C109" s="46" t="s">
        <v>2018</v>
      </c>
      <c r="D109" s="46">
        <v>1</v>
      </c>
      <c r="E109" s="46" t="s">
        <v>1195</v>
      </c>
      <c r="F109" s="46" t="s">
        <v>2019</v>
      </c>
      <c r="G109" s="46" t="s">
        <v>1268</v>
      </c>
      <c r="H109" s="46" t="s">
        <v>1267</v>
      </c>
      <c r="I109" s="47" t="s">
        <v>2193</v>
      </c>
      <c r="J109" s="46" t="s">
        <v>2225</v>
      </c>
      <c r="K109" s="46" t="s">
        <v>2228</v>
      </c>
      <c r="L109" s="46" t="s">
        <v>2271</v>
      </c>
      <c r="M109" s="46" t="s">
        <v>2509</v>
      </c>
      <c r="N109" s="46" t="s">
        <v>2644</v>
      </c>
      <c r="O109" s="46" t="s">
        <v>2642</v>
      </c>
      <c r="P109" s="46" t="s">
        <v>2644</v>
      </c>
      <c r="Q109" s="46" t="s">
        <v>2642</v>
      </c>
      <c r="R109" s="46" t="s">
        <v>2644</v>
      </c>
      <c r="S109" s="46" t="s">
        <v>2642</v>
      </c>
      <c r="T109" s="46" t="s">
        <v>2644</v>
      </c>
      <c r="U109" s="46" t="s">
        <v>2642</v>
      </c>
      <c r="V109" s="46">
        <v>8.1</v>
      </c>
      <c r="W109" s="46">
        <v>8.3000000000000007</v>
      </c>
      <c r="X109" s="46">
        <v>8.5</v>
      </c>
      <c r="Y109" s="46">
        <v>8.6</v>
      </c>
      <c r="Z109" s="46">
        <v>7.8</v>
      </c>
      <c r="AA109" s="46">
        <v>8.5</v>
      </c>
      <c r="AB109" s="46">
        <v>9</v>
      </c>
      <c r="AC109" s="46" t="s">
        <v>2645</v>
      </c>
      <c r="AD109" s="59">
        <v>1</v>
      </c>
      <c r="AE109" s="59" t="str">
        <f t="shared" si="6"/>
        <v>T-G</v>
      </c>
      <c r="AF109" s="59">
        <f>VLOOKUP(AE109,'Danh muc'!$A:$B,2,0)</f>
        <v>10</v>
      </c>
      <c r="AG109" s="59" t="str">
        <f t="shared" si="7"/>
        <v>T-G</v>
      </c>
      <c r="AH109" s="59">
        <f>VLOOKUP(AG109,'Danh muc'!$A:$B,2,0)</f>
        <v>10</v>
      </c>
      <c r="AI109" s="59" t="str">
        <f t="shared" si="8"/>
        <v>T-G</v>
      </c>
      <c r="AJ109" s="59">
        <f>VLOOKUP(AI109,'Danh muc'!$A:$B,2,0)</f>
        <v>10</v>
      </c>
      <c r="AK109" s="59" t="str">
        <f t="shared" si="9"/>
        <v>T-G</v>
      </c>
      <c r="AL109" s="59">
        <f>VLOOKUP(AK109,'Danh muc'!$A:$B,2,0)</f>
        <v>10</v>
      </c>
      <c r="AM109" s="59" t="e">
        <f>VLOOKUP(B:B,#REF!,4,0)</f>
        <v>#REF!</v>
      </c>
      <c r="AN109" s="59" t="str">
        <f t="shared" si="10"/>
        <v>Huy</v>
      </c>
      <c r="AO109" s="59">
        <f t="shared" si="11"/>
        <v>16.3</v>
      </c>
      <c r="AP109" s="66"/>
    </row>
    <row r="110" spans="1:42" ht="20.100000000000001" customHeight="1">
      <c r="A110" s="58">
        <f>SUBTOTAL(3,$C$7:C110)</f>
        <v>104</v>
      </c>
      <c r="B110" s="46" t="s">
        <v>1548</v>
      </c>
      <c r="C110" s="46" t="s">
        <v>2020</v>
      </c>
      <c r="D110" s="46">
        <v>0</v>
      </c>
      <c r="E110" s="46" t="s">
        <v>2021</v>
      </c>
      <c r="F110" s="46" t="s">
        <v>1683</v>
      </c>
      <c r="G110" s="46" t="s">
        <v>1268</v>
      </c>
      <c r="H110" s="46" t="s">
        <v>1267</v>
      </c>
      <c r="I110" s="47" t="s">
        <v>2193</v>
      </c>
      <c r="J110" s="46" t="s">
        <v>2208</v>
      </c>
      <c r="K110" s="46" t="s">
        <v>2228</v>
      </c>
      <c r="L110" s="46" t="s">
        <v>2260</v>
      </c>
      <c r="M110" s="46" t="s">
        <v>2510</v>
      </c>
      <c r="N110" s="46" t="s">
        <v>1270</v>
      </c>
      <c r="O110" s="46" t="s">
        <v>2642</v>
      </c>
      <c r="P110" s="46" t="s">
        <v>1270</v>
      </c>
      <c r="Q110" s="46" t="s">
        <v>2642</v>
      </c>
      <c r="R110" s="46" t="s">
        <v>2643</v>
      </c>
      <c r="S110" s="46" t="s">
        <v>2642</v>
      </c>
      <c r="T110" s="46" t="s">
        <v>1270</v>
      </c>
      <c r="U110" s="46" t="s">
        <v>2642</v>
      </c>
      <c r="V110" s="46">
        <v>6.2</v>
      </c>
      <c r="W110" s="46">
        <v>6.4</v>
      </c>
      <c r="X110" s="46">
        <v>6.5</v>
      </c>
      <c r="Y110" s="46">
        <v>6.6</v>
      </c>
      <c r="Z110" s="46">
        <v>5.7</v>
      </c>
      <c r="AA110" s="46">
        <v>5.9</v>
      </c>
      <c r="AB110" s="46">
        <v>6</v>
      </c>
      <c r="AC110" s="46" t="s">
        <v>2645</v>
      </c>
      <c r="AD110" s="59">
        <v>1</v>
      </c>
      <c r="AE110" s="59" t="str">
        <f t="shared" si="6"/>
        <v>T-TB</v>
      </c>
      <c r="AF110" s="59">
        <f>VLOOKUP(AE110,'Danh muc'!$A:$B,2,0)</f>
        <v>7</v>
      </c>
      <c r="AG110" s="59" t="str">
        <f t="shared" si="7"/>
        <v>T-TB</v>
      </c>
      <c r="AH110" s="59">
        <f>VLOOKUP(AG110,'Danh muc'!$A:$B,2,0)</f>
        <v>7</v>
      </c>
      <c r="AI110" s="59" t="str">
        <f t="shared" si="8"/>
        <v>T-K</v>
      </c>
      <c r="AJ110" s="59">
        <f>VLOOKUP(AI110,'Danh muc'!$A:$B,2,0)</f>
        <v>9</v>
      </c>
      <c r="AK110" s="59" t="str">
        <f t="shared" si="9"/>
        <v>T-TB</v>
      </c>
      <c r="AL110" s="59">
        <f>VLOOKUP(AK110,'Danh muc'!$A:$B,2,0)</f>
        <v>7</v>
      </c>
      <c r="AM110" s="59" t="e">
        <f>VLOOKUP(B:B,#REF!,4,0)</f>
        <v>#REF!</v>
      </c>
      <c r="AN110" s="59" t="str">
        <f t="shared" si="10"/>
        <v>Thu</v>
      </c>
      <c r="AO110" s="59">
        <f t="shared" si="11"/>
        <v>11.600000000000001</v>
      </c>
      <c r="AP110" s="66"/>
    </row>
    <row r="111" spans="1:42" ht="20.100000000000001" customHeight="1">
      <c r="A111" s="58">
        <f>SUBTOTAL(3,$C$7:C111)</f>
        <v>105</v>
      </c>
      <c r="B111" s="46" t="s">
        <v>1549</v>
      </c>
      <c r="C111" s="46" t="s">
        <v>2022</v>
      </c>
      <c r="D111" s="46">
        <v>0</v>
      </c>
      <c r="E111" s="46" t="s">
        <v>1215</v>
      </c>
      <c r="F111" s="46" t="s">
        <v>1683</v>
      </c>
      <c r="G111" s="46" t="s">
        <v>2192</v>
      </c>
      <c r="H111" s="46" t="s">
        <v>1267</v>
      </c>
      <c r="I111" s="47" t="s">
        <v>2193</v>
      </c>
      <c r="J111" s="46" t="s">
        <v>2208</v>
      </c>
      <c r="K111" s="46" t="s">
        <v>2228</v>
      </c>
      <c r="L111" s="46" t="s">
        <v>1269</v>
      </c>
      <c r="M111" s="46" t="s">
        <v>2511</v>
      </c>
      <c r="N111" s="46" t="s">
        <v>1270</v>
      </c>
      <c r="O111" s="46" t="s">
        <v>2642</v>
      </c>
      <c r="P111" s="46" t="s">
        <v>1270</v>
      </c>
      <c r="Q111" s="46" t="s">
        <v>2642</v>
      </c>
      <c r="R111" s="46" t="s">
        <v>1270</v>
      </c>
      <c r="S111" s="46" t="s">
        <v>2643</v>
      </c>
      <c r="T111" s="46" t="s">
        <v>1270</v>
      </c>
      <c r="U111" s="46" t="s">
        <v>2642</v>
      </c>
      <c r="V111" s="46">
        <v>5.3</v>
      </c>
      <c r="W111" s="46">
        <v>5.8</v>
      </c>
      <c r="X111" s="46">
        <v>6</v>
      </c>
      <c r="Y111" s="46">
        <v>5.9</v>
      </c>
      <c r="Z111" s="46">
        <v>5.0999999999999996</v>
      </c>
      <c r="AA111" s="46">
        <v>5.5</v>
      </c>
      <c r="AB111" s="46">
        <v>5.8</v>
      </c>
      <c r="AC111" s="46" t="s">
        <v>2645</v>
      </c>
      <c r="AD111" s="59">
        <v>1</v>
      </c>
      <c r="AE111" s="59" t="str">
        <f t="shared" si="6"/>
        <v>T-TB</v>
      </c>
      <c r="AF111" s="59">
        <f>VLOOKUP(AE111,'Danh muc'!$A:$B,2,0)</f>
        <v>7</v>
      </c>
      <c r="AG111" s="59" t="str">
        <f t="shared" si="7"/>
        <v>T-TB</v>
      </c>
      <c r="AH111" s="59">
        <f>VLOOKUP(AG111,'Danh muc'!$A:$B,2,0)</f>
        <v>7</v>
      </c>
      <c r="AI111" s="59" t="str">
        <f t="shared" si="8"/>
        <v>K-TB</v>
      </c>
      <c r="AJ111" s="59">
        <f>VLOOKUP(AI111,'Danh muc'!$A:$B,2,0)</f>
        <v>6</v>
      </c>
      <c r="AK111" s="59" t="str">
        <f t="shared" si="9"/>
        <v>T-TB</v>
      </c>
      <c r="AL111" s="59">
        <f>VLOOKUP(AK111,'Danh muc'!$A:$B,2,0)</f>
        <v>7</v>
      </c>
      <c r="AM111" s="59" t="e">
        <f>VLOOKUP(B:B,#REF!,4,0)</f>
        <v>#REF!</v>
      </c>
      <c r="AN111" s="59" t="str">
        <f t="shared" si="10"/>
        <v>Niê</v>
      </c>
      <c r="AO111" s="59">
        <f t="shared" si="11"/>
        <v>10.6</v>
      </c>
      <c r="AP111" s="66"/>
    </row>
    <row r="112" spans="1:42" ht="20.100000000000001" customHeight="1">
      <c r="A112" s="58">
        <f>SUBTOTAL(3,$C$7:C112)</f>
        <v>106</v>
      </c>
      <c r="B112" s="46" t="s">
        <v>1557</v>
      </c>
      <c r="C112" s="46" t="s">
        <v>2034</v>
      </c>
      <c r="D112" s="46">
        <v>1</v>
      </c>
      <c r="E112" s="46" t="s">
        <v>1233</v>
      </c>
      <c r="F112" s="46" t="s">
        <v>1683</v>
      </c>
      <c r="G112" s="46" t="s">
        <v>1268</v>
      </c>
      <c r="H112" s="46" t="s">
        <v>1267</v>
      </c>
      <c r="I112" s="47" t="s">
        <v>2193</v>
      </c>
      <c r="J112" s="46" t="s">
        <v>2214</v>
      </c>
      <c r="K112" s="46" t="s">
        <v>2228</v>
      </c>
      <c r="L112" s="46" t="s">
        <v>2270</v>
      </c>
      <c r="M112" s="46" t="s">
        <v>2519</v>
      </c>
      <c r="N112" s="46" t="s">
        <v>2644</v>
      </c>
      <c r="O112" s="46" t="s">
        <v>2642</v>
      </c>
      <c r="P112" s="46" t="s">
        <v>2644</v>
      </c>
      <c r="Q112" s="46" t="s">
        <v>2642</v>
      </c>
      <c r="R112" s="46" t="s">
        <v>2644</v>
      </c>
      <c r="S112" s="46" t="s">
        <v>2642</v>
      </c>
      <c r="T112" s="46" t="s">
        <v>2644</v>
      </c>
      <c r="U112" s="46" t="s">
        <v>2642</v>
      </c>
      <c r="V112" s="46">
        <v>8.1999999999999993</v>
      </c>
      <c r="W112" s="46">
        <v>8.1</v>
      </c>
      <c r="X112" s="46">
        <v>8.5</v>
      </c>
      <c r="Y112" s="46">
        <v>8.3000000000000007</v>
      </c>
      <c r="Z112" s="46">
        <v>7.5</v>
      </c>
      <c r="AA112" s="46">
        <v>8.4</v>
      </c>
      <c r="AB112" s="46">
        <v>8.5</v>
      </c>
      <c r="AC112" s="46" t="s">
        <v>2645</v>
      </c>
      <c r="AD112" s="59">
        <v>1</v>
      </c>
      <c r="AE112" s="59" t="str">
        <f t="shared" si="6"/>
        <v>T-G</v>
      </c>
      <c r="AF112" s="59">
        <f>VLOOKUP(AE112,'Danh muc'!$A:$B,2,0)</f>
        <v>10</v>
      </c>
      <c r="AG112" s="59" t="str">
        <f t="shared" si="7"/>
        <v>T-G</v>
      </c>
      <c r="AH112" s="59">
        <f>VLOOKUP(AG112,'Danh muc'!$A:$B,2,0)</f>
        <v>10</v>
      </c>
      <c r="AI112" s="59" t="str">
        <f t="shared" si="8"/>
        <v>T-G</v>
      </c>
      <c r="AJ112" s="59">
        <f>VLOOKUP(AI112,'Danh muc'!$A:$B,2,0)</f>
        <v>10</v>
      </c>
      <c r="AK112" s="59" t="str">
        <f t="shared" si="9"/>
        <v>T-G</v>
      </c>
      <c r="AL112" s="59">
        <f>VLOOKUP(AK112,'Danh muc'!$A:$B,2,0)</f>
        <v>10</v>
      </c>
      <c r="AM112" s="59" t="e">
        <f>VLOOKUP(B:B,#REF!,4,0)</f>
        <v>#REF!</v>
      </c>
      <c r="AN112" s="59" t="str">
        <f t="shared" si="10"/>
        <v>Huy</v>
      </c>
      <c r="AO112" s="59">
        <f t="shared" si="11"/>
        <v>15.9</v>
      </c>
      <c r="AP112" s="66"/>
    </row>
    <row r="113" spans="1:42" ht="20.100000000000001" customHeight="1">
      <c r="A113" s="58">
        <f>SUBTOTAL(3,$C$7:C113)</f>
        <v>107</v>
      </c>
      <c r="B113" s="46" t="s">
        <v>1667</v>
      </c>
      <c r="C113" s="46" t="s">
        <v>2172</v>
      </c>
      <c r="D113" s="46">
        <v>0</v>
      </c>
      <c r="E113" s="46" t="s">
        <v>1225</v>
      </c>
      <c r="F113" s="46" t="s">
        <v>1683</v>
      </c>
      <c r="G113" s="46" t="s">
        <v>2192</v>
      </c>
      <c r="H113" s="46" t="s">
        <v>1267</v>
      </c>
      <c r="I113" s="47" t="s">
        <v>2193</v>
      </c>
      <c r="J113" s="46" t="s">
        <v>2208</v>
      </c>
      <c r="K113" s="46" t="s">
        <v>2228</v>
      </c>
      <c r="L113" s="46" t="s">
        <v>2242</v>
      </c>
      <c r="M113" s="46" t="s">
        <v>2628</v>
      </c>
      <c r="N113" s="46" t="s">
        <v>1270</v>
      </c>
      <c r="O113" s="46" t="s">
        <v>2642</v>
      </c>
      <c r="P113" s="46" t="s">
        <v>1270</v>
      </c>
      <c r="Q113" s="46" t="s">
        <v>2642</v>
      </c>
      <c r="R113" s="46" t="s">
        <v>1270</v>
      </c>
      <c r="S113" s="46" t="s">
        <v>2642</v>
      </c>
      <c r="T113" s="46" t="s">
        <v>1270</v>
      </c>
      <c r="U113" s="46" t="s">
        <v>2642</v>
      </c>
      <c r="V113" s="46">
        <v>5.8</v>
      </c>
      <c r="W113" s="46">
        <v>5.3</v>
      </c>
      <c r="X113" s="46">
        <v>5.7</v>
      </c>
      <c r="Y113" s="46">
        <v>6.6</v>
      </c>
      <c r="Z113" s="46">
        <v>5.4</v>
      </c>
      <c r="AA113" s="46">
        <v>6.1</v>
      </c>
      <c r="AB113" s="46">
        <v>6.3</v>
      </c>
      <c r="AC113" s="46" t="s">
        <v>2645</v>
      </c>
      <c r="AD113" s="59">
        <v>1</v>
      </c>
      <c r="AE113" s="59" t="str">
        <f t="shared" si="6"/>
        <v>T-TB</v>
      </c>
      <c r="AF113" s="59">
        <f>VLOOKUP(AE113,'Danh muc'!$A:$B,2,0)</f>
        <v>7</v>
      </c>
      <c r="AG113" s="59" t="str">
        <f t="shared" si="7"/>
        <v>T-TB</v>
      </c>
      <c r="AH113" s="59">
        <f>VLOOKUP(AG113,'Danh muc'!$A:$B,2,0)</f>
        <v>7</v>
      </c>
      <c r="AI113" s="59" t="str">
        <f t="shared" si="8"/>
        <v>T-TB</v>
      </c>
      <c r="AJ113" s="59">
        <f>VLOOKUP(AI113,'Danh muc'!$A:$B,2,0)</f>
        <v>7</v>
      </c>
      <c r="AK113" s="59" t="str">
        <f t="shared" si="9"/>
        <v>T-TB</v>
      </c>
      <c r="AL113" s="59">
        <f>VLOOKUP(AK113,'Danh muc'!$A:$B,2,0)</f>
        <v>7</v>
      </c>
      <c r="AM113" s="59" t="e">
        <f>VLOOKUP(B:B,#REF!,4,0)</f>
        <v>#REF!</v>
      </c>
      <c r="AN113" s="59" t="str">
        <f t="shared" si="10"/>
        <v>Niê</v>
      </c>
      <c r="AO113" s="59">
        <f t="shared" si="11"/>
        <v>11.5</v>
      </c>
      <c r="AP113" s="66"/>
    </row>
    <row r="114" spans="1:42" ht="20.100000000000001" customHeight="1">
      <c r="A114" s="58">
        <f>SUBTOTAL(3,$C$7:C114)</f>
        <v>108</v>
      </c>
      <c r="B114" s="46" t="s">
        <v>1668</v>
      </c>
      <c r="C114" s="46" t="s">
        <v>2173</v>
      </c>
      <c r="D114" s="46">
        <v>0</v>
      </c>
      <c r="E114" s="46" t="s">
        <v>2174</v>
      </c>
      <c r="F114" s="46" t="s">
        <v>1683</v>
      </c>
      <c r="G114" s="46" t="s">
        <v>2192</v>
      </c>
      <c r="H114" s="46" t="s">
        <v>1267</v>
      </c>
      <c r="I114" s="47" t="s">
        <v>2193</v>
      </c>
      <c r="J114" s="46" t="s">
        <v>2208</v>
      </c>
      <c r="K114" s="46" t="s">
        <v>2228</v>
      </c>
      <c r="L114" s="46" t="s">
        <v>2242</v>
      </c>
      <c r="M114" s="46" t="s">
        <v>2629</v>
      </c>
      <c r="N114" s="46" t="s">
        <v>2643</v>
      </c>
      <c r="O114" s="46" t="s">
        <v>2642</v>
      </c>
      <c r="P114" s="46" t="s">
        <v>1270</v>
      </c>
      <c r="Q114" s="46" t="s">
        <v>2642</v>
      </c>
      <c r="R114" s="46" t="s">
        <v>1270</v>
      </c>
      <c r="S114" s="46" t="s">
        <v>2642</v>
      </c>
      <c r="T114" s="46" t="s">
        <v>2643</v>
      </c>
      <c r="U114" s="46" t="s">
        <v>2642</v>
      </c>
      <c r="V114" s="46">
        <v>7.5</v>
      </c>
      <c r="W114" s="46">
        <v>6.7</v>
      </c>
      <c r="X114" s="46">
        <v>6.1</v>
      </c>
      <c r="Y114" s="46">
        <v>6.7</v>
      </c>
      <c r="Z114" s="46">
        <v>5.7</v>
      </c>
      <c r="AA114" s="46">
        <v>5.9</v>
      </c>
      <c r="AB114" s="46">
        <v>6.6</v>
      </c>
      <c r="AC114" s="46" t="s">
        <v>2645</v>
      </c>
      <c r="AD114" s="59">
        <v>1</v>
      </c>
      <c r="AE114" s="59" t="str">
        <f t="shared" si="6"/>
        <v>T-K</v>
      </c>
      <c r="AF114" s="59">
        <f>VLOOKUP(AE114,'Danh muc'!$A:$B,2,0)</f>
        <v>9</v>
      </c>
      <c r="AG114" s="59" t="str">
        <f t="shared" si="7"/>
        <v>T-TB</v>
      </c>
      <c r="AH114" s="59">
        <f>VLOOKUP(AG114,'Danh muc'!$A:$B,2,0)</f>
        <v>7</v>
      </c>
      <c r="AI114" s="59" t="str">
        <f t="shared" si="8"/>
        <v>T-TB</v>
      </c>
      <c r="AJ114" s="59">
        <f>VLOOKUP(AI114,'Danh muc'!$A:$B,2,0)</f>
        <v>7</v>
      </c>
      <c r="AK114" s="59" t="str">
        <f t="shared" si="9"/>
        <v>T-K</v>
      </c>
      <c r="AL114" s="59">
        <f>VLOOKUP(AK114,'Danh muc'!$A:$B,2,0)</f>
        <v>9</v>
      </c>
      <c r="AM114" s="59" t="e">
        <f>VLOOKUP(B:B,#REF!,4,0)</f>
        <v>#REF!</v>
      </c>
      <c r="AN114" s="59" t="str">
        <f t="shared" si="10"/>
        <v>Mlô</v>
      </c>
      <c r="AO114" s="59">
        <f t="shared" si="11"/>
        <v>11.600000000000001</v>
      </c>
      <c r="AP114" s="66"/>
    </row>
    <row r="115" spans="1:42" ht="20.100000000000001" customHeight="1">
      <c r="A115" s="58">
        <f>SUBTOTAL(3,$C$7:C115)</f>
        <v>109</v>
      </c>
      <c r="B115" s="46" t="s">
        <v>1670</v>
      </c>
      <c r="C115" s="46" t="s">
        <v>2176</v>
      </c>
      <c r="D115" s="46">
        <v>0</v>
      </c>
      <c r="E115" s="46" t="s">
        <v>1232</v>
      </c>
      <c r="F115" s="46" t="s">
        <v>1683</v>
      </c>
      <c r="G115" s="46" t="s">
        <v>2192</v>
      </c>
      <c r="H115" s="46" t="s">
        <v>1267</v>
      </c>
      <c r="I115" s="47" t="s">
        <v>2193</v>
      </c>
      <c r="J115" s="46" t="s">
        <v>2210</v>
      </c>
      <c r="K115" s="46" t="s">
        <v>2228</v>
      </c>
      <c r="L115" s="46" t="s">
        <v>1269</v>
      </c>
      <c r="M115" s="46" t="s">
        <v>2631</v>
      </c>
      <c r="N115" s="46" t="s">
        <v>2644</v>
      </c>
      <c r="O115" s="46" t="s">
        <v>2642</v>
      </c>
      <c r="P115" s="46" t="s">
        <v>2643</v>
      </c>
      <c r="Q115" s="46" t="s">
        <v>2642</v>
      </c>
      <c r="R115" s="46" t="s">
        <v>2644</v>
      </c>
      <c r="S115" s="46" t="s">
        <v>2642</v>
      </c>
      <c r="T115" s="46" t="s">
        <v>2644</v>
      </c>
      <c r="U115" s="46" t="s">
        <v>2642</v>
      </c>
      <c r="V115" s="46">
        <v>8.1999999999999993</v>
      </c>
      <c r="W115" s="46">
        <v>8.1999999999999993</v>
      </c>
      <c r="X115" s="46">
        <v>8.3000000000000007</v>
      </c>
      <c r="Y115" s="46">
        <v>8.4</v>
      </c>
      <c r="Z115" s="46">
        <v>7.8</v>
      </c>
      <c r="AA115" s="46">
        <v>7.6</v>
      </c>
      <c r="AB115" s="46">
        <v>8.6</v>
      </c>
      <c r="AC115" s="46" t="s">
        <v>2645</v>
      </c>
      <c r="AD115" s="59">
        <v>1</v>
      </c>
      <c r="AE115" s="59" t="str">
        <f t="shared" si="6"/>
        <v>T-G</v>
      </c>
      <c r="AF115" s="59">
        <f>VLOOKUP(AE115,'Danh muc'!$A:$B,2,0)</f>
        <v>10</v>
      </c>
      <c r="AG115" s="59" t="str">
        <f t="shared" si="7"/>
        <v>T-K</v>
      </c>
      <c r="AH115" s="59">
        <f>VLOOKUP(AG115,'Danh muc'!$A:$B,2,0)</f>
        <v>9</v>
      </c>
      <c r="AI115" s="59" t="str">
        <f t="shared" si="8"/>
        <v>T-G</v>
      </c>
      <c r="AJ115" s="59">
        <f>VLOOKUP(AI115,'Danh muc'!$A:$B,2,0)</f>
        <v>10</v>
      </c>
      <c r="AK115" s="59" t="str">
        <f t="shared" si="9"/>
        <v>T-G</v>
      </c>
      <c r="AL115" s="59">
        <f>VLOOKUP(AK115,'Danh muc'!$A:$B,2,0)</f>
        <v>10</v>
      </c>
      <c r="AM115" s="59" t="e">
        <f>VLOOKUP(B:B,#REF!,4,0)</f>
        <v>#REF!</v>
      </c>
      <c r="AN115" s="59" t="str">
        <f t="shared" si="10"/>
        <v>Niê</v>
      </c>
      <c r="AO115" s="59">
        <f t="shared" si="11"/>
        <v>15.399999999999999</v>
      </c>
      <c r="AP115" s="66"/>
    </row>
    <row r="116" spans="1:42" ht="20.100000000000001" customHeight="1">
      <c r="A116" s="58">
        <f>SUBTOTAL(3,$C$7:C116)</f>
        <v>110</v>
      </c>
      <c r="B116" s="46" t="s">
        <v>1680</v>
      </c>
      <c r="C116" s="46" t="s">
        <v>2187</v>
      </c>
      <c r="D116" s="46">
        <v>0</v>
      </c>
      <c r="E116" s="46" t="s">
        <v>2188</v>
      </c>
      <c r="F116" s="46" t="s">
        <v>1683</v>
      </c>
      <c r="G116" s="46" t="s">
        <v>2192</v>
      </c>
      <c r="H116" s="46" t="s">
        <v>1267</v>
      </c>
      <c r="I116" s="47" t="s">
        <v>2193</v>
      </c>
      <c r="J116" s="46" t="s">
        <v>2210</v>
      </c>
      <c r="K116" s="46" t="s">
        <v>2228</v>
      </c>
      <c r="L116" s="46" t="s">
        <v>2235</v>
      </c>
      <c r="M116" s="46" t="s">
        <v>2641</v>
      </c>
      <c r="N116" s="46" t="s">
        <v>1270</v>
      </c>
      <c r="O116" s="46" t="s">
        <v>2642</v>
      </c>
      <c r="P116" s="46" t="s">
        <v>1270</v>
      </c>
      <c r="Q116" s="46" t="s">
        <v>2642</v>
      </c>
      <c r="R116" s="46" t="s">
        <v>2643</v>
      </c>
      <c r="S116" s="46" t="s">
        <v>2642</v>
      </c>
      <c r="T116" s="46" t="s">
        <v>1270</v>
      </c>
      <c r="U116" s="46" t="s">
        <v>2642</v>
      </c>
      <c r="V116" s="46">
        <v>6.7</v>
      </c>
      <c r="W116" s="46">
        <v>6.7</v>
      </c>
      <c r="X116" s="46">
        <v>7.1</v>
      </c>
      <c r="Y116" s="46">
        <v>6.6</v>
      </c>
      <c r="Z116" s="46">
        <v>6.1</v>
      </c>
      <c r="AA116" s="46">
        <v>5.7</v>
      </c>
      <c r="AB116" s="46">
        <v>6.2</v>
      </c>
      <c r="AC116" s="46" t="s">
        <v>2645</v>
      </c>
      <c r="AD116" s="59">
        <v>1</v>
      </c>
      <c r="AE116" s="59" t="str">
        <f t="shared" si="6"/>
        <v>T-TB</v>
      </c>
      <c r="AF116" s="59">
        <f>VLOOKUP(AE116,'Danh muc'!$A:$B,2,0)</f>
        <v>7</v>
      </c>
      <c r="AG116" s="59" t="str">
        <f t="shared" si="7"/>
        <v>T-TB</v>
      </c>
      <c r="AH116" s="59">
        <f>VLOOKUP(AG116,'Danh muc'!$A:$B,2,0)</f>
        <v>7</v>
      </c>
      <c r="AI116" s="59" t="str">
        <f t="shared" si="8"/>
        <v>T-K</v>
      </c>
      <c r="AJ116" s="59">
        <f>VLOOKUP(AI116,'Danh muc'!$A:$B,2,0)</f>
        <v>9</v>
      </c>
      <c r="AK116" s="59" t="str">
        <f t="shared" si="9"/>
        <v>T-TB</v>
      </c>
      <c r="AL116" s="59">
        <f>VLOOKUP(AK116,'Danh muc'!$A:$B,2,0)</f>
        <v>7</v>
      </c>
      <c r="AM116" s="59" t="e">
        <f>VLOOKUP(B:B,#REF!,4,0)</f>
        <v>#REF!</v>
      </c>
      <c r="AN116" s="59" t="str">
        <f t="shared" si="10"/>
        <v>Mlô</v>
      </c>
      <c r="AO116" s="59">
        <f t="shared" si="11"/>
        <v>11.8</v>
      </c>
      <c r="AP116" s="66"/>
    </row>
    <row r="117" spans="1:42" ht="20.100000000000001" customHeight="1">
      <c r="A117" s="58">
        <f>SUBTOTAL(3,$C$7:C117)</f>
        <v>111</v>
      </c>
      <c r="B117" s="46" t="s">
        <v>1325</v>
      </c>
      <c r="C117" s="46" t="s">
        <v>1686</v>
      </c>
      <c r="D117" s="46">
        <v>1</v>
      </c>
      <c r="E117" s="46" t="s">
        <v>1185</v>
      </c>
      <c r="F117" s="46" t="s">
        <v>1683</v>
      </c>
      <c r="G117" s="46" t="s">
        <v>1268</v>
      </c>
      <c r="H117" s="46" t="s">
        <v>1267</v>
      </c>
      <c r="I117" s="47" t="s">
        <v>2191</v>
      </c>
      <c r="J117" s="46" t="s">
        <v>2209</v>
      </c>
      <c r="K117" s="46" t="s">
        <v>2229</v>
      </c>
      <c r="L117" s="46" t="s">
        <v>1269</v>
      </c>
      <c r="M117" s="46" t="s">
        <v>2295</v>
      </c>
      <c r="N117" s="46" t="s">
        <v>1270</v>
      </c>
      <c r="O117" s="46" t="s">
        <v>2642</v>
      </c>
      <c r="P117" s="46" t="s">
        <v>1270</v>
      </c>
      <c r="Q117" s="46" t="s">
        <v>2643</v>
      </c>
      <c r="R117" s="46" t="s">
        <v>1270</v>
      </c>
      <c r="S117" s="46" t="s">
        <v>2643</v>
      </c>
      <c r="T117" s="46" t="s">
        <v>1270</v>
      </c>
      <c r="U117" s="46" t="s">
        <v>2642</v>
      </c>
      <c r="V117" s="46">
        <v>6.5</v>
      </c>
      <c r="W117" s="46">
        <v>6.3</v>
      </c>
      <c r="X117" s="46">
        <v>5.4</v>
      </c>
      <c r="Y117" s="46">
        <v>5.8</v>
      </c>
      <c r="Z117" s="46">
        <v>6.1</v>
      </c>
      <c r="AA117" s="46">
        <v>4.3</v>
      </c>
      <c r="AB117" s="46">
        <v>4.4000000000000004</v>
      </c>
      <c r="AC117" s="46" t="s">
        <v>2645</v>
      </c>
      <c r="AD117" s="59">
        <v>1</v>
      </c>
      <c r="AE117" s="59" t="str">
        <f t="shared" si="6"/>
        <v>T-TB</v>
      </c>
      <c r="AF117" s="59">
        <f>VLOOKUP(AE117,'Danh muc'!$A:$B,2,0)</f>
        <v>7</v>
      </c>
      <c r="AG117" s="59" t="str">
        <f t="shared" si="7"/>
        <v>K-TB</v>
      </c>
      <c r="AH117" s="59">
        <f>VLOOKUP(AG117,'Danh muc'!$A:$B,2,0)</f>
        <v>6</v>
      </c>
      <c r="AI117" s="59" t="str">
        <f t="shared" si="8"/>
        <v>K-TB</v>
      </c>
      <c r="AJ117" s="59">
        <f>VLOOKUP(AI117,'Danh muc'!$A:$B,2,0)</f>
        <v>6</v>
      </c>
      <c r="AK117" s="59" t="str">
        <f t="shared" si="9"/>
        <v>T-TB</v>
      </c>
      <c r="AL117" s="59">
        <f>VLOOKUP(AK117,'Danh muc'!$A:$B,2,0)</f>
        <v>7</v>
      </c>
      <c r="AM117" s="59" t="e">
        <f>VLOOKUP(B:B,#REF!,4,0)</f>
        <v>#REF!</v>
      </c>
      <c r="AN117" s="59" t="str">
        <f t="shared" si="10"/>
        <v>Nguyên</v>
      </c>
      <c r="AO117" s="59">
        <f t="shared" si="11"/>
        <v>10.399999999999999</v>
      </c>
      <c r="AP117" s="66"/>
    </row>
    <row r="118" spans="1:42" ht="20.100000000000001" customHeight="1">
      <c r="A118" s="58">
        <f>SUBTOTAL(3,$C$7:C118)</f>
        <v>112</v>
      </c>
      <c r="B118" s="46" t="s">
        <v>1344</v>
      </c>
      <c r="C118" s="46" t="s">
        <v>1713</v>
      </c>
      <c r="D118" s="46">
        <v>0</v>
      </c>
      <c r="E118" s="46" t="s">
        <v>1280</v>
      </c>
      <c r="F118" s="46" t="s">
        <v>1683</v>
      </c>
      <c r="G118" s="46" t="s">
        <v>1268</v>
      </c>
      <c r="H118" s="46" t="s">
        <v>1267</v>
      </c>
      <c r="I118" s="47" t="s">
        <v>2191</v>
      </c>
      <c r="J118" s="46" t="s">
        <v>2208</v>
      </c>
      <c r="K118" s="46" t="s">
        <v>2229</v>
      </c>
      <c r="L118" s="46" t="s">
        <v>2239</v>
      </c>
      <c r="M118" s="46" t="s">
        <v>2312</v>
      </c>
      <c r="N118" s="46" t="s">
        <v>2644</v>
      </c>
      <c r="O118" s="46" t="s">
        <v>2642</v>
      </c>
      <c r="P118" s="46" t="s">
        <v>2644</v>
      </c>
      <c r="Q118" s="46" t="s">
        <v>2642</v>
      </c>
      <c r="R118" s="46" t="s">
        <v>2644</v>
      </c>
      <c r="S118" s="46" t="s">
        <v>2642</v>
      </c>
      <c r="T118" s="46" t="s">
        <v>2644</v>
      </c>
      <c r="U118" s="46" t="s">
        <v>2642</v>
      </c>
      <c r="V118" s="46">
        <v>8.5</v>
      </c>
      <c r="W118" s="46">
        <v>8.5</v>
      </c>
      <c r="X118" s="46">
        <v>8.1</v>
      </c>
      <c r="Y118" s="46">
        <v>8.3000000000000007</v>
      </c>
      <c r="Z118" s="46">
        <v>8.5</v>
      </c>
      <c r="AA118" s="46">
        <v>7.8</v>
      </c>
      <c r="AB118" s="46">
        <v>9</v>
      </c>
      <c r="AC118" s="46" t="s">
        <v>2645</v>
      </c>
      <c r="AD118" s="59">
        <v>1</v>
      </c>
      <c r="AE118" s="59" t="str">
        <f t="shared" si="6"/>
        <v>T-G</v>
      </c>
      <c r="AF118" s="59">
        <f>VLOOKUP(AE118,'Danh muc'!$A:$B,2,0)</f>
        <v>10</v>
      </c>
      <c r="AG118" s="59" t="str">
        <f t="shared" si="7"/>
        <v>T-G</v>
      </c>
      <c r="AH118" s="59">
        <f>VLOOKUP(AG118,'Danh muc'!$A:$B,2,0)</f>
        <v>10</v>
      </c>
      <c r="AI118" s="59" t="str">
        <f t="shared" si="8"/>
        <v>T-G</v>
      </c>
      <c r="AJ118" s="59">
        <f>VLOOKUP(AI118,'Danh muc'!$A:$B,2,0)</f>
        <v>10</v>
      </c>
      <c r="AK118" s="59" t="str">
        <f t="shared" si="9"/>
        <v>T-G</v>
      </c>
      <c r="AL118" s="59">
        <f>VLOOKUP(AK118,'Danh muc'!$A:$B,2,0)</f>
        <v>10</v>
      </c>
      <c r="AM118" s="59" t="e">
        <f>VLOOKUP(B:B,#REF!,4,0)</f>
        <v>#REF!</v>
      </c>
      <c r="AN118" s="59" t="str">
        <f t="shared" si="10"/>
        <v>Uyên</v>
      </c>
      <c r="AO118" s="59">
        <f t="shared" si="11"/>
        <v>16.3</v>
      </c>
      <c r="AP118" s="66"/>
    </row>
    <row r="119" spans="1:42" ht="20.100000000000001" customHeight="1">
      <c r="A119" s="58">
        <f>SUBTOTAL(3,$C$7:C119)</f>
        <v>113</v>
      </c>
      <c r="B119" s="46" t="s">
        <v>1345</v>
      </c>
      <c r="C119" s="46" t="s">
        <v>1714</v>
      </c>
      <c r="D119" s="46">
        <v>0</v>
      </c>
      <c r="E119" s="46" t="s">
        <v>1693</v>
      </c>
      <c r="F119" s="46" t="s">
        <v>1683</v>
      </c>
      <c r="G119" s="46" t="s">
        <v>1268</v>
      </c>
      <c r="H119" s="46" t="s">
        <v>1267</v>
      </c>
      <c r="I119" s="47" t="s">
        <v>2191</v>
      </c>
      <c r="J119" s="46" t="s">
        <v>2208</v>
      </c>
      <c r="K119" s="46" t="s">
        <v>2229</v>
      </c>
      <c r="L119" s="46" t="s">
        <v>2239</v>
      </c>
      <c r="M119" s="46" t="s">
        <v>2313</v>
      </c>
      <c r="N119" s="46" t="s">
        <v>2643</v>
      </c>
      <c r="O119" s="46" t="s">
        <v>2643</v>
      </c>
      <c r="P119" s="46" t="s">
        <v>2643</v>
      </c>
      <c r="Q119" s="46" t="s">
        <v>2642</v>
      </c>
      <c r="R119" s="46" t="s">
        <v>1270</v>
      </c>
      <c r="S119" s="46" t="s">
        <v>2642</v>
      </c>
      <c r="T119" s="46" t="s">
        <v>2643</v>
      </c>
      <c r="U119" s="46" t="s">
        <v>2642</v>
      </c>
      <c r="V119" s="46">
        <v>6.8</v>
      </c>
      <c r="W119" s="46">
        <v>7.2</v>
      </c>
      <c r="X119" s="46">
        <v>6.6</v>
      </c>
      <c r="Y119" s="46">
        <v>8.5</v>
      </c>
      <c r="Z119" s="46">
        <v>8</v>
      </c>
      <c r="AA119" s="46">
        <v>5.6</v>
      </c>
      <c r="AB119" s="46">
        <v>6.4</v>
      </c>
      <c r="AC119" s="46" t="s">
        <v>2645</v>
      </c>
      <c r="AD119" s="59">
        <v>1</v>
      </c>
      <c r="AE119" s="59" t="str">
        <f t="shared" si="6"/>
        <v>K-K</v>
      </c>
      <c r="AF119" s="59">
        <f>VLOOKUP(AE119,'Danh muc'!$A:$B,2,0)</f>
        <v>8</v>
      </c>
      <c r="AG119" s="59" t="str">
        <f t="shared" si="7"/>
        <v>T-K</v>
      </c>
      <c r="AH119" s="59">
        <f>VLOOKUP(AG119,'Danh muc'!$A:$B,2,0)</f>
        <v>9</v>
      </c>
      <c r="AI119" s="59" t="str">
        <f t="shared" si="8"/>
        <v>T-TB</v>
      </c>
      <c r="AJ119" s="59">
        <f>VLOOKUP(AI119,'Danh muc'!$A:$B,2,0)</f>
        <v>7</v>
      </c>
      <c r="AK119" s="59" t="str">
        <f t="shared" si="9"/>
        <v>T-K</v>
      </c>
      <c r="AL119" s="59">
        <f>VLOOKUP(AK119,'Danh muc'!$A:$B,2,0)</f>
        <v>9</v>
      </c>
      <c r="AM119" s="59" t="e">
        <f>VLOOKUP(B:B,#REF!,4,0)</f>
        <v>#REF!</v>
      </c>
      <c r="AN119" s="59" t="str">
        <f t="shared" si="10"/>
        <v>Linh</v>
      </c>
      <c r="AO119" s="59">
        <f t="shared" si="11"/>
        <v>13.6</v>
      </c>
      <c r="AP119" s="66"/>
    </row>
    <row r="120" spans="1:42" ht="20.100000000000001" customHeight="1">
      <c r="A120" s="58">
        <f>SUBTOTAL(3,$C$7:C120)</f>
        <v>114</v>
      </c>
      <c r="B120" s="46" t="s">
        <v>1346</v>
      </c>
      <c r="C120" s="46" t="s">
        <v>1715</v>
      </c>
      <c r="D120" s="46">
        <v>0</v>
      </c>
      <c r="E120" s="46" t="s">
        <v>1172</v>
      </c>
      <c r="F120" s="46" t="s">
        <v>1683</v>
      </c>
      <c r="G120" s="46" t="s">
        <v>1268</v>
      </c>
      <c r="H120" s="46" t="s">
        <v>1267</v>
      </c>
      <c r="I120" s="47" t="s">
        <v>2191</v>
      </c>
      <c r="J120" s="46" t="s">
        <v>2208</v>
      </c>
      <c r="K120" s="46" t="s">
        <v>2229</v>
      </c>
      <c r="L120" s="46" t="s">
        <v>2240</v>
      </c>
      <c r="M120" s="46" t="s">
        <v>2314</v>
      </c>
      <c r="N120" s="46" t="s">
        <v>2643</v>
      </c>
      <c r="O120" s="46" t="s">
        <v>2643</v>
      </c>
      <c r="P120" s="46" t="s">
        <v>2643</v>
      </c>
      <c r="Q120" s="46" t="s">
        <v>2642</v>
      </c>
      <c r="R120" s="46" t="s">
        <v>2643</v>
      </c>
      <c r="S120" s="46" t="s">
        <v>2642</v>
      </c>
      <c r="T120" s="46" t="s">
        <v>2643</v>
      </c>
      <c r="U120" s="46" t="s">
        <v>2642</v>
      </c>
      <c r="V120" s="46">
        <v>6.7</v>
      </c>
      <c r="W120" s="46">
        <v>6.7</v>
      </c>
      <c r="X120" s="46">
        <v>6.5</v>
      </c>
      <c r="Y120" s="46">
        <v>7.1</v>
      </c>
      <c r="Z120" s="46">
        <v>7.6</v>
      </c>
      <c r="AA120" s="46">
        <v>5.9</v>
      </c>
      <c r="AB120" s="46">
        <v>5.5</v>
      </c>
      <c r="AC120" s="46" t="s">
        <v>2645</v>
      </c>
      <c r="AD120" s="59">
        <v>1</v>
      </c>
      <c r="AE120" s="59" t="str">
        <f t="shared" si="6"/>
        <v>K-K</v>
      </c>
      <c r="AF120" s="59">
        <f>VLOOKUP(AE120,'Danh muc'!$A:$B,2,0)</f>
        <v>8</v>
      </c>
      <c r="AG120" s="59" t="str">
        <f t="shared" si="7"/>
        <v>T-K</v>
      </c>
      <c r="AH120" s="59">
        <f>VLOOKUP(AG120,'Danh muc'!$A:$B,2,0)</f>
        <v>9</v>
      </c>
      <c r="AI120" s="59" t="str">
        <f t="shared" si="8"/>
        <v>T-K</v>
      </c>
      <c r="AJ120" s="59">
        <f>VLOOKUP(AI120,'Danh muc'!$A:$B,2,0)</f>
        <v>9</v>
      </c>
      <c r="AK120" s="59" t="str">
        <f t="shared" si="9"/>
        <v>T-K</v>
      </c>
      <c r="AL120" s="59">
        <f>VLOOKUP(AK120,'Danh muc'!$A:$B,2,0)</f>
        <v>9</v>
      </c>
      <c r="AM120" s="59" t="e">
        <f>VLOOKUP(B:B,#REF!,4,0)</f>
        <v>#REF!</v>
      </c>
      <c r="AN120" s="59" t="str">
        <f t="shared" si="10"/>
        <v>Trang</v>
      </c>
      <c r="AO120" s="59">
        <f t="shared" si="11"/>
        <v>13.5</v>
      </c>
      <c r="AP120" s="66"/>
    </row>
    <row r="121" spans="1:42" ht="20.100000000000001" customHeight="1">
      <c r="A121" s="58">
        <f>SUBTOTAL(3,$C$7:C121)</f>
        <v>115</v>
      </c>
      <c r="B121" s="46" t="s">
        <v>1347</v>
      </c>
      <c r="C121" s="46" t="s">
        <v>1716</v>
      </c>
      <c r="D121" s="46">
        <v>0</v>
      </c>
      <c r="E121" s="46" t="s">
        <v>1717</v>
      </c>
      <c r="F121" s="46" t="s">
        <v>1683</v>
      </c>
      <c r="G121" s="46" t="s">
        <v>1268</v>
      </c>
      <c r="H121" s="46" t="s">
        <v>1267</v>
      </c>
      <c r="I121" s="47" t="s">
        <v>2191</v>
      </c>
      <c r="J121" s="46" t="s">
        <v>2208</v>
      </c>
      <c r="K121" s="46" t="s">
        <v>2229</v>
      </c>
      <c r="L121" s="46" t="s">
        <v>2241</v>
      </c>
      <c r="M121" s="46" t="s">
        <v>2315</v>
      </c>
      <c r="N121" s="46" t="s">
        <v>2643</v>
      </c>
      <c r="O121" s="46" t="s">
        <v>2642</v>
      </c>
      <c r="P121" s="46" t="s">
        <v>2643</v>
      </c>
      <c r="Q121" s="46" t="s">
        <v>2642</v>
      </c>
      <c r="R121" s="46" t="s">
        <v>2643</v>
      </c>
      <c r="S121" s="46" t="s">
        <v>2642</v>
      </c>
      <c r="T121" s="46" t="s">
        <v>2643</v>
      </c>
      <c r="U121" s="46" t="s">
        <v>2642</v>
      </c>
      <c r="V121" s="46">
        <v>7</v>
      </c>
      <c r="W121" s="46">
        <v>7.4</v>
      </c>
      <c r="X121" s="46">
        <v>7.3</v>
      </c>
      <c r="Y121" s="46">
        <v>7.1</v>
      </c>
      <c r="Z121" s="46">
        <v>7.7</v>
      </c>
      <c r="AA121" s="46">
        <v>6.8</v>
      </c>
      <c r="AB121" s="46">
        <v>5.0999999999999996</v>
      </c>
      <c r="AC121" s="46" t="s">
        <v>2645</v>
      </c>
      <c r="AD121" s="59">
        <v>1</v>
      </c>
      <c r="AE121" s="59" t="str">
        <f t="shared" si="6"/>
        <v>T-K</v>
      </c>
      <c r="AF121" s="59">
        <f>VLOOKUP(AE121,'Danh muc'!$A:$B,2,0)</f>
        <v>9</v>
      </c>
      <c r="AG121" s="59" t="str">
        <f t="shared" si="7"/>
        <v>T-K</v>
      </c>
      <c r="AH121" s="59">
        <f>VLOOKUP(AG121,'Danh muc'!$A:$B,2,0)</f>
        <v>9</v>
      </c>
      <c r="AI121" s="59" t="str">
        <f t="shared" si="8"/>
        <v>T-K</v>
      </c>
      <c r="AJ121" s="59">
        <f>VLOOKUP(AI121,'Danh muc'!$A:$B,2,0)</f>
        <v>9</v>
      </c>
      <c r="AK121" s="59" t="str">
        <f t="shared" si="9"/>
        <v>T-K</v>
      </c>
      <c r="AL121" s="59">
        <f>VLOOKUP(AK121,'Danh muc'!$A:$B,2,0)</f>
        <v>9</v>
      </c>
      <c r="AM121" s="59" t="e">
        <f>VLOOKUP(B:B,#REF!,4,0)</f>
        <v>#REF!</v>
      </c>
      <c r="AN121" s="59" t="str">
        <f t="shared" si="10"/>
        <v>Uyên</v>
      </c>
      <c r="AO121" s="59">
        <f t="shared" si="11"/>
        <v>14.5</v>
      </c>
      <c r="AP121" s="66"/>
    </row>
    <row r="122" spans="1:42" ht="20.100000000000001" customHeight="1">
      <c r="A122" s="58">
        <f>SUBTOTAL(3,$C$7:C122)</f>
        <v>116</v>
      </c>
      <c r="B122" s="46" t="s">
        <v>1349</v>
      </c>
      <c r="C122" s="46" t="s">
        <v>1720</v>
      </c>
      <c r="D122" s="46">
        <v>1</v>
      </c>
      <c r="E122" s="46" t="s">
        <v>1721</v>
      </c>
      <c r="F122" s="46" t="s">
        <v>1683</v>
      </c>
      <c r="G122" s="46" t="s">
        <v>1268</v>
      </c>
      <c r="H122" s="46" t="s">
        <v>1267</v>
      </c>
      <c r="I122" s="47" t="s">
        <v>2191</v>
      </c>
      <c r="J122" s="46" t="s">
        <v>2208</v>
      </c>
      <c r="K122" s="46" t="s">
        <v>2229</v>
      </c>
      <c r="L122" s="46" t="s">
        <v>2239</v>
      </c>
      <c r="M122" s="46" t="s">
        <v>2317</v>
      </c>
      <c r="N122" s="46" t="s">
        <v>1270</v>
      </c>
      <c r="O122" s="46" t="s">
        <v>2643</v>
      </c>
      <c r="P122" s="46" t="s">
        <v>1270</v>
      </c>
      <c r="Q122" s="46" t="s">
        <v>2643</v>
      </c>
      <c r="R122" s="46" t="s">
        <v>1270</v>
      </c>
      <c r="S122" s="46" t="s">
        <v>2643</v>
      </c>
      <c r="T122" s="46" t="s">
        <v>1270</v>
      </c>
      <c r="U122" s="46" t="s">
        <v>2643</v>
      </c>
      <c r="V122" s="46">
        <v>5</v>
      </c>
      <c r="W122" s="46">
        <v>5</v>
      </c>
      <c r="X122" s="46">
        <v>5.0999999999999996</v>
      </c>
      <c r="Y122" s="46">
        <v>5.3</v>
      </c>
      <c r="Z122" s="46">
        <v>5.7</v>
      </c>
      <c r="AA122" s="46">
        <v>4.3</v>
      </c>
      <c r="AB122" s="46">
        <v>4.3</v>
      </c>
      <c r="AC122" s="46" t="s">
        <v>2645</v>
      </c>
      <c r="AD122" s="59">
        <v>1</v>
      </c>
      <c r="AE122" s="59" t="str">
        <f t="shared" si="6"/>
        <v>K-TB</v>
      </c>
      <c r="AF122" s="59">
        <f>VLOOKUP(AE122,'Danh muc'!$A:$B,2,0)</f>
        <v>6</v>
      </c>
      <c r="AG122" s="59" t="str">
        <f t="shared" si="7"/>
        <v>K-TB</v>
      </c>
      <c r="AH122" s="59">
        <f>VLOOKUP(AG122,'Danh muc'!$A:$B,2,0)</f>
        <v>6</v>
      </c>
      <c r="AI122" s="59" t="str">
        <f t="shared" si="8"/>
        <v>K-TB</v>
      </c>
      <c r="AJ122" s="59">
        <f>VLOOKUP(AI122,'Danh muc'!$A:$B,2,0)</f>
        <v>6</v>
      </c>
      <c r="AK122" s="59" t="str">
        <f t="shared" si="9"/>
        <v>K-TB</v>
      </c>
      <c r="AL122" s="59">
        <f>VLOOKUP(AK122,'Danh muc'!$A:$B,2,0)</f>
        <v>6</v>
      </c>
      <c r="AM122" s="59" t="e">
        <f>VLOOKUP(B:B,#REF!,4,0)</f>
        <v>#REF!</v>
      </c>
      <c r="AN122" s="59" t="str">
        <f t="shared" si="10"/>
        <v>Quang</v>
      </c>
      <c r="AO122" s="59">
        <f t="shared" si="11"/>
        <v>10</v>
      </c>
      <c r="AP122" s="66"/>
    </row>
    <row r="123" spans="1:42" ht="20.100000000000001" customHeight="1">
      <c r="A123" s="58">
        <f>SUBTOTAL(3,$C$7:C123)</f>
        <v>117</v>
      </c>
      <c r="B123" s="46" t="s">
        <v>1351</v>
      </c>
      <c r="C123" s="46" t="s">
        <v>1724</v>
      </c>
      <c r="D123" s="46">
        <v>1</v>
      </c>
      <c r="E123" s="46" t="s">
        <v>1171</v>
      </c>
      <c r="F123" s="46" t="s">
        <v>1683</v>
      </c>
      <c r="G123" s="46" t="s">
        <v>1268</v>
      </c>
      <c r="H123" s="46" t="s">
        <v>1267</v>
      </c>
      <c r="I123" s="47" t="s">
        <v>2191</v>
      </c>
      <c r="J123" s="46" t="s">
        <v>2208</v>
      </c>
      <c r="K123" s="46" t="s">
        <v>2229</v>
      </c>
      <c r="L123" s="46" t="s">
        <v>2241</v>
      </c>
      <c r="M123" s="46" t="s">
        <v>2319</v>
      </c>
      <c r="N123" s="46" t="s">
        <v>2643</v>
      </c>
      <c r="O123" s="46" t="s">
        <v>2642</v>
      </c>
      <c r="P123" s="46" t="s">
        <v>1270</v>
      </c>
      <c r="Q123" s="46" t="s">
        <v>2642</v>
      </c>
      <c r="R123" s="46" t="s">
        <v>2643</v>
      </c>
      <c r="S123" s="46" t="s">
        <v>2642</v>
      </c>
      <c r="T123" s="46" t="s">
        <v>1270</v>
      </c>
      <c r="U123" s="46" t="s">
        <v>2642</v>
      </c>
      <c r="V123" s="46">
        <v>6.9</v>
      </c>
      <c r="W123" s="46">
        <v>7.2</v>
      </c>
      <c r="X123" s="46">
        <v>6.6</v>
      </c>
      <c r="Y123" s="46">
        <v>6.7</v>
      </c>
      <c r="Z123" s="46">
        <v>6.3</v>
      </c>
      <c r="AA123" s="46">
        <v>6.3</v>
      </c>
      <c r="AB123" s="46">
        <v>5.0999999999999996</v>
      </c>
      <c r="AC123" s="46" t="s">
        <v>2645</v>
      </c>
      <c r="AD123" s="59">
        <v>1</v>
      </c>
      <c r="AE123" s="59" t="str">
        <f t="shared" si="6"/>
        <v>T-K</v>
      </c>
      <c r="AF123" s="59">
        <f>VLOOKUP(AE123,'Danh muc'!$A:$B,2,0)</f>
        <v>9</v>
      </c>
      <c r="AG123" s="59" t="str">
        <f t="shared" si="7"/>
        <v>T-TB</v>
      </c>
      <c r="AH123" s="59">
        <f>VLOOKUP(AG123,'Danh muc'!$A:$B,2,0)</f>
        <v>7</v>
      </c>
      <c r="AI123" s="59" t="str">
        <f t="shared" si="8"/>
        <v>T-K</v>
      </c>
      <c r="AJ123" s="59">
        <f>VLOOKUP(AI123,'Danh muc'!$A:$B,2,0)</f>
        <v>9</v>
      </c>
      <c r="AK123" s="59" t="str">
        <f t="shared" si="9"/>
        <v>T-TB</v>
      </c>
      <c r="AL123" s="59">
        <f>VLOOKUP(AK123,'Danh muc'!$A:$B,2,0)</f>
        <v>7</v>
      </c>
      <c r="AM123" s="59" t="e">
        <f>VLOOKUP(B:B,#REF!,4,0)</f>
        <v>#REF!</v>
      </c>
      <c r="AN123" s="59" t="str">
        <f t="shared" si="10"/>
        <v>Mạnh</v>
      </c>
      <c r="AO123" s="59">
        <f t="shared" si="11"/>
        <v>12.6</v>
      </c>
      <c r="AP123" s="66"/>
    </row>
    <row r="124" spans="1:42" ht="20.100000000000001" customHeight="1">
      <c r="A124" s="58">
        <f>SUBTOTAL(3,$C$7:C124)</f>
        <v>118</v>
      </c>
      <c r="B124" s="46" t="s">
        <v>1352</v>
      </c>
      <c r="C124" s="46" t="s">
        <v>1725</v>
      </c>
      <c r="D124" s="46">
        <v>1</v>
      </c>
      <c r="E124" s="46" t="s">
        <v>1726</v>
      </c>
      <c r="F124" s="46" t="s">
        <v>1683</v>
      </c>
      <c r="G124" s="46" t="s">
        <v>1268</v>
      </c>
      <c r="H124" s="46" t="s">
        <v>1267</v>
      </c>
      <c r="I124" s="47" t="s">
        <v>2191</v>
      </c>
      <c r="J124" s="46" t="s">
        <v>2208</v>
      </c>
      <c r="K124" s="46" t="s">
        <v>2229</v>
      </c>
      <c r="L124" s="46" t="s">
        <v>2239</v>
      </c>
      <c r="M124" s="46" t="s">
        <v>2320</v>
      </c>
      <c r="N124" s="46" t="s">
        <v>1270</v>
      </c>
      <c r="O124" s="46" t="s">
        <v>2643</v>
      </c>
      <c r="P124" s="46" t="s">
        <v>1270</v>
      </c>
      <c r="Q124" s="46" t="s">
        <v>2643</v>
      </c>
      <c r="R124" s="46" t="s">
        <v>1270</v>
      </c>
      <c r="S124" s="46" t="s">
        <v>2643</v>
      </c>
      <c r="T124" s="46" t="s">
        <v>1270</v>
      </c>
      <c r="U124" s="46" t="s">
        <v>2643</v>
      </c>
      <c r="V124" s="46">
        <v>5.3</v>
      </c>
      <c r="W124" s="46">
        <v>5.6</v>
      </c>
      <c r="X124" s="46">
        <v>5.5</v>
      </c>
      <c r="Y124" s="46">
        <v>6.1</v>
      </c>
      <c r="Z124" s="46">
        <v>5.9</v>
      </c>
      <c r="AA124" s="46">
        <v>4</v>
      </c>
      <c r="AB124" s="46">
        <v>4.5999999999999996</v>
      </c>
      <c r="AC124" s="46" t="s">
        <v>2645</v>
      </c>
      <c r="AD124" s="59">
        <v>1</v>
      </c>
      <c r="AE124" s="59" t="str">
        <f t="shared" si="6"/>
        <v>K-TB</v>
      </c>
      <c r="AF124" s="59">
        <f>VLOOKUP(AE124,'Danh muc'!$A:$B,2,0)</f>
        <v>6</v>
      </c>
      <c r="AG124" s="59" t="str">
        <f t="shared" si="7"/>
        <v>K-TB</v>
      </c>
      <c r="AH124" s="59">
        <f>VLOOKUP(AG124,'Danh muc'!$A:$B,2,0)</f>
        <v>6</v>
      </c>
      <c r="AI124" s="59" t="str">
        <f t="shared" si="8"/>
        <v>K-TB</v>
      </c>
      <c r="AJ124" s="59">
        <f>VLOOKUP(AI124,'Danh muc'!$A:$B,2,0)</f>
        <v>6</v>
      </c>
      <c r="AK124" s="59" t="str">
        <f t="shared" si="9"/>
        <v>K-TB</v>
      </c>
      <c r="AL124" s="59">
        <f>VLOOKUP(AK124,'Danh muc'!$A:$B,2,0)</f>
        <v>6</v>
      </c>
      <c r="AM124" s="59" t="e">
        <f>VLOOKUP(B:B,#REF!,4,0)</f>
        <v>#REF!</v>
      </c>
      <c r="AN124" s="59" t="str">
        <f t="shared" si="10"/>
        <v>Thọ</v>
      </c>
      <c r="AO124" s="59">
        <f t="shared" si="11"/>
        <v>9.9</v>
      </c>
      <c r="AP124" s="66"/>
    </row>
    <row r="125" spans="1:42" ht="20.100000000000001" customHeight="1">
      <c r="A125" s="58">
        <f>SUBTOTAL(3,$C$7:C125)</f>
        <v>119</v>
      </c>
      <c r="B125" s="46" t="s">
        <v>1383</v>
      </c>
      <c r="C125" s="46" t="s">
        <v>1772</v>
      </c>
      <c r="D125" s="46">
        <v>1</v>
      </c>
      <c r="E125" s="46" t="s">
        <v>1181</v>
      </c>
      <c r="F125" s="46" t="s">
        <v>1683</v>
      </c>
      <c r="G125" s="46" t="s">
        <v>1268</v>
      </c>
      <c r="H125" s="46" t="s">
        <v>1267</v>
      </c>
      <c r="I125" s="47" t="s">
        <v>2191</v>
      </c>
      <c r="J125" s="46" t="s">
        <v>2208</v>
      </c>
      <c r="K125" s="46" t="s">
        <v>2229</v>
      </c>
      <c r="L125" s="46" t="s">
        <v>1269</v>
      </c>
      <c r="M125" s="46" t="s">
        <v>2347</v>
      </c>
      <c r="N125" s="46" t="s">
        <v>1270</v>
      </c>
      <c r="O125" s="46" t="s">
        <v>2642</v>
      </c>
      <c r="P125" s="46" t="s">
        <v>1270</v>
      </c>
      <c r="Q125" s="46" t="s">
        <v>2643</v>
      </c>
      <c r="R125" s="46" t="s">
        <v>1270</v>
      </c>
      <c r="S125" s="46" t="s">
        <v>2643</v>
      </c>
      <c r="T125" s="46" t="s">
        <v>1270</v>
      </c>
      <c r="U125" s="46" t="s">
        <v>2643</v>
      </c>
      <c r="V125" s="46">
        <v>5.6</v>
      </c>
      <c r="W125" s="46">
        <v>5.4</v>
      </c>
      <c r="X125" s="46">
        <v>5.5</v>
      </c>
      <c r="Y125" s="46">
        <v>5.0999999999999996</v>
      </c>
      <c r="Z125" s="46">
        <v>5</v>
      </c>
      <c r="AA125" s="46">
        <v>4</v>
      </c>
      <c r="AB125" s="46">
        <v>4.4000000000000004</v>
      </c>
      <c r="AC125" s="46" t="s">
        <v>2645</v>
      </c>
      <c r="AD125" s="59">
        <v>1</v>
      </c>
      <c r="AE125" s="59" t="str">
        <f t="shared" si="6"/>
        <v>T-TB</v>
      </c>
      <c r="AF125" s="59">
        <f>VLOOKUP(AE125,'Danh muc'!$A:$B,2,0)</f>
        <v>7</v>
      </c>
      <c r="AG125" s="59" t="str">
        <f t="shared" si="7"/>
        <v>K-TB</v>
      </c>
      <c r="AH125" s="59">
        <f>VLOOKUP(AG125,'Danh muc'!$A:$B,2,0)</f>
        <v>6</v>
      </c>
      <c r="AI125" s="59" t="str">
        <f t="shared" si="8"/>
        <v>K-TB</v>
      </c>
      <c r="AJ125" s="59">
        <f>VLOOKUP(AI125,'Danh muc'!$A:$B,2,0)</f>
        <v>6</v>
      </c>
      <c r="AK125" s="59" t="str">
        <f t="shared" si="9"/>
        <v>K-TB</v>
      </c>
      <c r="AL125" s="59">
        <f>VLOOKUP(AK125,'Danh muc'!$A:$B,2,0)</f>
        <v>6</v>
      </c>
      <c r="AM125" s="59" t="e">
        <f>VLOOKUP(B:B,#REF!,4,0)</f>
        <v>#REF!</v>
      </c>
      <c r="AN125" s="59" t="str">
        <f t="shared" si="10"/>
        <v>Nguyên</v>
      </c>
      <c r="AO125" s="59">
        <f t="shared" si="11"/>
        <v>9</v>
      </c>
      <c r="AP125" s="66"/>
    </row>
    <row r="126" spans="1:42" ht="20.100000000000001" customHeight="1">
      <c r="A126" s="58">
        <f>SUBTOTAL(3,$C$7:C126)</f>
        <v>120</v>
      </c>
      <c r="B126" s="46" t="s">
        <v>1391</v>
      </c>
      <c r="C126" s="46" t="s">
        <v>1787</v>
      </c>
      <c r="D126" s="46">
        <v>0</v>
      </c>
      <c r="E126" s="46" t="s">
        <v>1247</v>
      </c>
      <c r="F126" s="46" t="s">
        <v>1683</v>
      </c>
      <c r="G126" s="46" t="s">
        <v>1268</v>
      </c>
      <c r="H126" s="46" t="s">
        <v>1267</v>
      </c>
      <c r="I126" s="47" t="s">
        <v>2191</v>
      </c>
      <c r="J126" s="46" t="s">
        <v>2208</v>
      </c>
      <c r="K126" s="46" t="s">
        <v>2229</v>
      </c>
      <c r="L126" s="46" t="s">
        <v>2241</v>
      </c>
      <c r="M126" s="46" t="s">
        <v>2354</v>
      </c>
      <c r="N126" s="46" t="s">
        <v>1270</v>
      </c>
      <c r="O126" s="46" t="s">
        <v>2642</v>
      </c>
      <c r="P126" s="46" t="s">
        <v>1270</v>
      </c>
      <c r="Q126" s="46" t="s">
        <v>2642</v>
      </c>
      <c r="R126" s="46" t="s">
        <v>1270</v>
      </c>
      <c r="S126" s="46" t="s">
        <v>2643</v>
      </c>
      <c r="T126" s="46" t="s">
        <v>1270</v>
      </c>
      <c r="U126" s="46" t="s">
        <v>2643</v>
      </c>
      <c r="V126" s="46">
        <v>6</v>
      </c>
      <c r="W126" s="46">
        <v>6.4</v>
      </c>
      <c r="X126" s="46">
        <v>5.4</v>
      </c>
      <c r="Y126" s="46">
        <v>6.2</v>
      </c>
      <c r="Z126" s="46">
        <v>7.1</v>
      </c>
      <c r="AA126" s="46">
        <v>5</v>
      </c>
      <c r="AB126" s="46">
        <v>4.3</v>
      </c>
      <c r="AC126" s="46" t="s">
        <v>2645</v>
      </c>
      <c r="AD126" s="59">
        <v>1</v>
      </c>
      <c r="AE126" s="59" t="str">
        <f t="shared" si="6"/>
        <v>T-TB</v>
      </c>
      <c r="AF126" s="59">
        <f>VLOOKUP(AE126,'Danh muc'!$A:$B,2,0)</f>
        <v>7</v>
      </c>
      <c r="AG126" s="59" t="str">
        <f t="shared" si="7"/>
        <v>T-TB</v>
      </c>
      <c r="AH126" s="59">
        <f>VLOOKUP(AG126,'Danh muc'!$A:$B,2,0)</f>
        <v>7</v>
      </c>
      <c r="AI126" s="59" t="str">
        <f t="shared" si="8"/>
        <v>K-TB</v>
      </c>
      <c r="AJ126" s="59">
        <f>VLOOKUP(AI126,'Danh muc'!$A:$B,2,0)</f>
        <v>6</v>
      </c>
      <c r="AK126" s="59" t="str">
        <f t="shared" si="9"/>
        <v>K-TB</v>
      </c>
      <c r="AL126" s="59">
        <f>VLOOKUP(AK126,'Danh muc'!$A:$B,2,0)</f>
        <v>6</v>
      </c>
      <c r="AM126" s="59" t="e">
        <f>VLOOKUP(B:B,#REF!,4,0)</f>
        <v>#REF!</v>
      </c>
      <c r="AN126" s="59" t="str">
        <f t="shared" si="10"/>
        <v>Trang</v>
      </c>
      <c r="AO126" s="59">
        <f t="shared" si="11"/>
        <v>12.1</v>
      </c>
      <c r="AP126" s="66"/>
    </row>
    <row r="127" spans="1:42" ht="20.100000000000001" customHeight="1">
      <c r="A127" s="58">
        <f>SUBTOTAL(3,$C$7:C127)</f>
        <v>121</v>
      </c>
      <c r="B127" s="46" t="s">
        <v>1392</v>
      </c>
      <c r="C127" s="46" t="s">
        <v>1788</v>
      </c>
      <c r="D127" s="46">
        <v>1</v>
      </c>
      <c r="E127" s="46" t="s">
        <v>1216</v>
      </c>
      <c r="F127" s="46" t="s">
        <v>1683</v>
      </c>
      <c r="G127" s="46" t="s">
        <v>1268</v>
      </c>
      <c r="H127" s="46" t="s">
        <v>2197</v>
      </c>
      <c r="I127" s="47" t="s">
        <v>2191</v>
      </c>
      <c r="J127" s="46" t="s">
        <v>2208</v>
      </c>
      <c r="K127" s="46" t="s">
        <v>2228</v>
      </c>
      <c r="L127" s="46" t="s">
        <v>2245</v>
      </c>
      <c r="M127" s="46" t="s">
        <v>2355</v>
      </c>
      <c r="N127" s="46" t="s">
        <v>1270</v>
      </c>
      <c r="O127" s="46" t="s">
        <v>2643</v>
      </c>
      <c r="P127" s="46" t="s">
        <v>2643</v>
      </c>
      <c r="Q127" s="46" t="s">
        <v>2642</v>
      </c>
      <c r="R127" s="46" t="s">
        <v>1270</v>
      </c>
      <c r="S127" s="46" t="s">
        <v>2642</v>
      </c>
      <c r="T127" s="46" t="s">
        <v>2643</v>
      </c>
      <c r="U127" s="46" t="s">
        <v>2642</v>
      </c>
      <c r="V127" s="46">
        <v>6.3</v>
      </c>
      <c r="W127" s="46">
        <v>6.5</v>
      </c>
      <c r="X127" s="46">
        <v>6.6</v>
      </c>
      <c r="Y127" s="46">
        <v>6.9</v>
      </c>
      <c r="Z127" s="46">
        <v>6.3</v>
      </c>
      <c r="AA127" s="46">
        <v>6.6</v>
      </c>
      <c r="AB127" s="46">
        <v>5.4</v>
      </c>
      <c r="AC127" s="46" t="s">
        <v>2645</v>
      </c>
      <c r="AD127" s="59">
        <v>1</v>
      </c>
      <c r="AE127" s="59" t="str">
        <f t="shared" si="6"/>
        <v>K-TB</v>
      </c>
      <c r="AF127" s="59">
        <f>VLOOKUP(AE127,'Danh muc'!$A:$B,2,0)</f>
        <v>6</v>
      </c>
      <c r="AG127" s="59" t="str">
        <f t="shared" si="7"/>
        <v>T-K</v>
      </c>
      <c r="AH127" s="59">
        <f>VLOOKUP(AG127,'Danh muc'!$A:$B,2,0)</f>
        <v>9</v>
      </c>
      <c r="AI127" s="59" t="str">
        <f t="shared" si="8"/>
        <v>T-TB</v>
      </c>
      <c r="AJ127" s="59">
        <f>VLOOKUP(AI127,'Danh muc'!$A:$B,2,0)</f>
        <v>7</v>
      </c>
      <c r="AK127" s="59" t="str">
        <f t="shared" si="9"/>
        <v>T-K</v>
      </c>
      <c r="AL127" s="59">
        <f>VLOOKUP(AK127,'Danh muc'!$A:$B,2,0)</f>
        <v>9</v>
      </c>
      <c r="AM127" s="59" t="e">
        <f>VLOOKUP(B:B,#REF!,4,0)</f>
        <v>#REF!</v>
      </c>
      <c r="AN127" s="59" t="str">
        <f t="shared" si="10"/>
        <v>Hưng</v>
      </c>
      <c r="AO127" s="59">
        <f t="shared" si="11"/>
        <v>12.899999999999999</v>
      </c>
      <c r="AP127" s="66"/>
    </row>
    <row r="128" spans="1:42" ht="20.100000000000001" customHeight="1">
      <c r="A128" s="58">
        <f>SUBTOTAL(3,$C$7:C128)</f>
        <v>122</v>
      </c>
      <c r="B128" s="46" t="s">
        <v>1394</v>
      </c>
      <c r="C128" s="46" t="s">
        <v>1791</v>
      </c>
      <c r="D128" s="46">
        <v>1</v>
      </c>
      <c r="E128" s="46" t="s">
        <v>1792</v>
      </c>
      <c r="F128" s="46" t="s">
        <v>1683</v>
      </c>
      <c r="G128" s="46" t="s">
        <v>1268</v>
      </c>
      <c r="H128" s="46" t="s">
        <v>2197</v>
      </c>
      <c r="I128" s="47" t="s">
        <v>2191</v>
      </c>
      <c r="J128" s="46" t="s">
        <v>2208</v>
      </c>
      <c r="K128" s="46" t="s">
        <v>2229</v>
      </c>
      <c r="L128" s="46" t="s">
        <v>2246</v>
      </c>
      <c r="M128" s="46" t="s">
        <v>2357</v>
      </c>
      <c r="N128" s="46" t="s">
        <v>1270</v>
      </c>
      <c r="O128" s="46" t="s">
        <v>2643</v>
      </c>
      <c r="P128" s="46" t="s">
        <v>2643</v>
      </c>
      <c r="Q128" s="46" t="s">
        <v>2643</v>
      </c>
      <c r="R128" s="46" t="s">
        <v>2643</v>
      </c>
      <c r="S128" s="46" t="s">
        <v>2642</v>
      </c>
      <c r="T128" s="46" t="s">
        <v>2643</v>
      </c>
      <c r="U128" s="46" t="s">
        <v>2642</v>
      </c>
      <c r="V128" s="46">
        <v>5.3</v>
      </c>
      <c r="W128" s="46">
        <v>6.8</v>
      </c>
      <c r="X128" s="46">
        <v>7.2</v>
      </c>
      <c r="Y128" s="46">
        <v>7.6</v>
      </c>
      <c r="Z128" s="46">
        <v>7.7</v>
      </c>
      <c r="AA128" s="46">
        <v>6.5</v>
      </c>
      <c r="AB128" s="46">
        <v>6.2</v>
      </c>
      <c r="AC128" s="46" t="s">
        <v>2645</v>
      </c>
      <c r="AD128" s="59">
        <v>1</v>
      </c>
      <c r="AE128" s="59" t="str">
        <f t="shared" si="6"/>
        <v>K-TB</v>
      </c>
      <c r="AF128" s="59">
        <f>VLOOKUP(AE128,'Danh muc'!$A:$B,2,0)</f>
        <v>6</v>
      </c>
      <c r="AG128" s="59" t="str">
        <f t="shared" si="7"/>
        <v>K-K</v>
      </c>
      <c r="AH128" s="59">
        <f>VLOOKUP(AG128,'Danh muc'!$A:$B,2,0)</f>
        <v>8</v>
      </c>
      <c r="AI128" s="59" t="str">
        <f t="shared" si="8"/>
        <v>T-K</v>
      </c>
      <c r="AJ128" s="59">
        <f>VLOOKUP(AI128,'Danh muc'!$A:$B,2,0)</f>
        <v>9</v>
      </c>
      <c r="AK128" s="59" t="str">
        <f t="shared" si="9"/>
        <v>T-K</v>
      </c>
      <c r="AL128" s="59">
        <f>VLOOKUP(AK128,'Danh muc'!$A:$B,2,0)</f>
        <v>9</v>
      </c>
      <c r="AM128" s="59" t="e">
        <f>VLOOKUP(B:B,#REF!,4,0)</f>
        <v>#REF!</v>
      </c>
      <c r="AN128" s="59" t="str">
        <f t="shared" si="10"/>
        <v>Thảo</v>
      </c>
      <c r="AO128" s="59">
        <f t="shared" si="11"/>
        <v>14.2</v>
      </c>
      <c r="AP128" s="66"/>
    </row>
    <row r="129" spans="1:42" ht="20.100000000000001" customHeight="1">
      <c r="A129" s="58">
        <f>SUBTOTAL(3,$C$7:C129)</f>
        <v>123</v>
      </c>
      <c r="B129" s="46" t="s">
        <v>1397</v>
      </c>
      <c r="C129" s="46" t="s">
        <v>1798</v>
      </c>
      <c r="D129" s="46">
        <v>0</v>
      </c>
      <c r="E129" s="46" t="s">
        <v>1255</v>
      </c>
      <c r="F129" s="46" t="s">
        <v>1683</v>
      </c>
      <c r="G129" s="46" t="s">
        <v>1268</v>
      </c>
      <c r="H129" s="46" t="s">
        <v>1267</v>
      </c>
      <c r="I129" s="47" t="s">
        <v>2191</v>
      </c>
      <c r="J129" s="46" t="s">
        <v>2219</v>
      </c>
      <c r="K129" s="46" t="s">
        <v>2229</v>
      </c>
      <c r="L129" s="46" t="s">
        <v>2248</v>
      </c>
      <c r="M129" s="46" t="s">
        <v>2360</v>
      </c>
      <c r="N129" s="46" t="s">
        <v>2644</v>
      </c>
      <c r="O129" s="46" t="s">
        <v>2642</v>
      </c>
      <c r="P129" s="46" t="s">
        <v>2644</v>
      </c>
      <c r="Q129" s="46" t="s">
        <v>2642</v>
      </c>
      <c r="R129" s="46" t="s">
        <v>2644</v>
      </c>
      <c r="S129" s="46" t="s">
        <v>2642</v>
      </c>
      <c r="T129" s="46" t="s">
        <v>2644</v>
      </c>
      <c r="U129" s="46" t="s">
        <v>2642</v>
      </c>
      <c r="V129" s="46">
        <v>8.5</v>
      </c>
      <c r="W129" s="46">
        <v>8.4</v>
      </c>
      <c r="X129" s="46">
        <v>8.1</v>
      </c>
      <c r="Y129" s="46">
        <v>8.1999999999999993</v>
      </c>
      <c r="Z129" s="46">
        <v>9.1999999999999993</v>
      </c>
      <c r="AA129" s="46">
        <v>7.8</v>
      </c>
      <c r="AB129" s="46">
        <v>7.3</v>
      </c>
      <c r="AC129" s="46" t="s">
        <v>2645</v>
      </c>
      <c r="AD129" s="59">
        <v>1</v>
      </c>
      <c r="AE129" s="59" t="str">
        <f t="shared" si="6"/>
        <v>T-G</v>
      </c>
      <c r="AF129" s="59">
        <f>VLOOKUP(AE129,'Danh muc'!$A:$B,2,0)</f>
        <v>10</v>
      </c>
      <c r="AG129" s="59" t="str">
        <f t="shared" si="7"/>
        <v>T-G</v>
      </c>
      <c r="AH129" s="59">
        <f>VLOOKUP(AG129,'Danh muc'!$A:$B,2,0)</f>
        <v>10</v>
      </c>
      <c r="AI129" s="59" t="str">
        <f t="shared" si="8"/>
        <v>T-G</v>
      </c>
      <c r="AJ129" s="59">
        <f>VLOOKUP(AI129,'Danh muc'!$A:$B,2,0)</f>
        <v>10</v>
      </c>
      <c r="AK129" s="59" t="str">
        <f t="shared" si="9"/>
        <v>T-G</v>
      </c>
      <c r="AL129" s="59">
        <f>VLOOKUP(AK129,'Danh muc'!$A:$B,2,0)</f>
        <v>10</v>
      </c>
      <c r="AM129" s="59" t="e">
        <f>VLOOKUP(B:B,#REF!,4,0)</f>
        <v>#REF!</v>
      </c>
      <c r="AN129" s="59" t="str">
        <f t="shared" si="10"/>
        <v>Hiền</v>
      </c>
      <c r="AO129" s="59">
        <f t="shared" si="11"/>
        <v>17</v>
      </c>
      <c r="AP129" s="66"/>
    </row>
    <row r="130" spans="1:42" ht="20.100000000000001" customHeight="1">
      <c r="A130" s="58">
        <f>SUBTOTAL(3,$C$7:C130)</f>
        <v>124</v>
      </c>
      <c r="B130" s="46" t="s">
        <v>1398</v>
      </c>
      <c r="C130" s="46" t="s">
        <v>1799</v>
      </c>
      <c r="D130" s="46">
        <v>1</v>
      </c>
      <c r="E130" s="46" t="s">
        <v>1800</v>
      </c>
      <c r="F130" s="46" t="s">
        <v>1801</v>
      </c>
      <c r="G130" s="46" t="s">
        <v>1268</v>
      </c>
      <c r="H130" s="46" t="s">
        <v>2197</v>
      </c>
      <c r="I130" s="47" t="s">
        <v>2191</v>
      </c>
      <c r="J130" s="46" t="s">
        <v>2208</v>
      </c>
      <c r="K130" s="46" t="s">
        <v>2229</v>
      </c>
      <c r="L130" s="46" t="s">
        <v>1269</v>
      </c>
      <c r="M130" s="46" t="s">
        <v>2361</v>
      </c>
      <c r="N130" s="46" t="s">
        <v>1270</v>
      </c>
      <c r="O130" s="46" t="s">
        <v>2642</v>
      </c>
      <c r="P130" s="46" t="s">
        <v>2643</v>
      </c>
      <c r="Q130" s="46" t="s">
        <v>2642</v>
      </c>
      <c r="R130" s="46" t="s">
        <v>2643</v>
      </c>
      <c r="S130" s="46" t="s">
        <v>2642</v>
      </c>
      <c r="T130" s="46" t="s">
        <v>2643</v>
      </c>
      <c r="U130" s="46" t="s">
        <v>2642</v>
      </c>
      <c r="V130" s="46">
        <v>6.9</v>
      </c>
      <c r="W130" s="46">
        <v>6.8</v>
      </c>
      <c r="X130" s="46">
        <v>7</v>
      </c>
      <c r="Y130" s="46">
        <v>7.3</v>
      </c>
      <c r="Z130" s="46">
        <v>7</v>
      </c>
      <c r="AA130" s="46">
        <v>6.4</v>
      </c>
      <c r="AB130" s="46">
        <v>6.1</v>
      </c>
      <c r="AC130" s="46" t="s">
        <v>2645</v>
      </c>
      <c r="AD130" s="59">
        <v>1</v>
      </c>
      <c r="AE130" s="59" t="str">
        <f t="shared" si="6"/>
        <v>T-TB</v>
      </c>
      <c r="AF130" s="59">
        <f>VLOOKUP(AE130,'Danh muc'!$A:$B,2,0)</f>
        <v>7</v>
      </c>
      <c r="AG130" s="59" t="str">
        <f t="shared" si="7"/>
        <v>T-K</v>
      </c>
      <c r="AH130" s="59">
        <f>VLOOKUP(AG130,'Danh muc'!$A:$B,2,0)</f>
        <v>9</v>
      </c>
      <c r="AI130" s="59" t="str">
        <f t="shared" si="8"/>
        <v>T-K</v>
      </c>
      <c r="AJ130" s="59">
        <f>VLOOKUP(AI130,'Danh muc'!$A:$B,2,0)</f>
        <v>9</v>
      </c>
      <c r="AK130" s="59" t="str">
        <f t="shared" si="9"/>
        <v>T-K</v>
      </c>
      <c r="AL130" s="59">
        <f>VLOOKUP(AK130,'Danh muc'!$A:$B,2,0)</f>
        <v>9</v>
      </c>
      <c r="AM130" s="59" t="e">
        <f>VLOOKUP(B:B,#REF!,4,0)</f>
        <v>#REF!</v>
      </c>
      <c r="AN130" s="59" t="str">
        <f t="shared" si="10"/>
        <v>Anh</v>
      </c>
      <c r="AO130" s="59">
        <f t="shared" si="11"/>
        <v>13.4</v>
      </c>
      <c r="AP130" s="66"/>
    </row>
    <row r="131" spans="1:42" ht="20.100000000000001" customHeight="1">
      <c r="A131" s="58">
        <f>SUBTOTAL(3,$C$7:C131)</f>
        <v>125</v>
      </c>
      <c r="B131" s="46" t="s">
        <v>1399</v>
      </c>
      <c r="C131" s="46" t="s">
        <v>1802</v>
      </c>
      <c r="D131" s="46">
        <v>0</v>
      </c>
      <c r="E131" s="46" t="s">
        <v>1169</v>
      </c>
      <c r="F131" s="46" t="s">
        <v>1683</v>
      </c>
      <c r="G131" s="46" t="s">
        <v>1268</v>
      </c>
      <c r="H131" s="46" t="s">
        <v>1267</v>
      </c>
      <c r="I131" s="47" t="s">
        <v>2191</v>
      </c>
      <c r="J131" s="46" t="s">
        <v>2208</v>
      </c>
      <c r="K131" s="46" t="s">
        <v>2229</v>
      </c>
      <c r="L131" s="46" t="s">
        <v>2246</v>
      </c>
      <c r="M131" s="46" t="s">
        <v>2362</v>
      </c>
      <c r="N131" s="46" t="s">
        <v>2644</v>
      </c>
      <c r="O131" s="46" t="s">
        <v>2642</v>
      </c>
      <c r="P131" s="46" t="s">
        <v>2644</v>
      </c>
      <c r="Q131" s="46" t="s">
        <v>2642</v>
      </c>
      <c r="R131" s="46" t="s">
        <v>2644</v>
      </c>
      <c r="S131" s="46" t="s">
        <v>2642</v>
      </c>
      <c r="T131" s="46" t="s">
        <v>2644</v>
      </c>
      <c r="U131" s="46" t="s">
        <v>2642</v>
      </c>
      <c r="V131" s="46">
        <v>8.9</v>
      </c>
      <c r="W131" s="46">
        <v>9.1999999999999993</v>
      </c>
      <c r="X131" s="46">
        <v>8.9</v>
      </c>
      <c r="Y131" s="46">
        <v>8.5</v>
      </c>
      <c r="Z131" s="46">
        <v>8.6</v>
      </c>
      <c r="AA131" s="46">
        <v>9.4</v>
      </c>
      <c r="AB131" s="46">
        <v>8.6</v>
      </c>
      <c r="AC131" s="46" t="s">
        <v>2645</v>
      </c>
      <c r="AD131" s="59">
        <v>1</v>
      </c>
      <c r="AE131" s="59" t="str">
        <f t="shared" si="6"/>
        <v>T-G</v>
      </c>
      <c r="AF131" s="59">
        <f>VLOOKUP(AE131,'Danh muc'!$A:$B,2,0)</f>
        <v>10</v>
      </c>
      <c r="AG131" s="59" t="str">
        <f t="shared" si="7"/>
        <v>T-G</v>
      </c>
      <c r="AH131" s="59">
        <f>VLOOKUP(AG131,'Danh muc'!$A:$B,2,0)</f>
        <v>10</v>
      </c>
      <c r="AI131" s="59" t="str">
        <f t="shared" si="8"/>
        <v>T-G</v>
      </c>
      <c r="AJ131" s="59">
        <f>VLOOKUP(AI131,'Danh muc'!$A:$B,2,0)</f>
        <v>10</v>
      </c>
      <c r="AK131" s="59" t="str">
        <f t="shared" si="9"/>
        <v>T-G</v>
      </c>
      <c r="AL131" s="59">
        <f>VLOOKUP(AK131,'Danh muc'!$A:$B,2,0)</f>
        <v>10</v>
      </c>
      <c r="AM131" s="59" t="e">
        <f>VLOOKUP(B:B,#REF!,4,0)</f>
        <v>#REF!</v>
      </c>
      <c r="AN131" s="59" t="str">
        <f t="shared" si="10"/>
        <v>Huyền</v>
      </c>
      <c r="AO131" s="59">
        <f t="shared" si="11"/>
        <v>18</v>
      </c>
      <c r="AP131" s="66"/>
    </row>
    <row r="132" spans="1:42" ht="20.100000000000001" customHeight="1">
      <c r="A132" s="58">
        <f>SUBTOTAL(3,$C$7:C132)</f>
        <v>126</v>
      </c>
      <c r="B132" s="46" t="s">
        <v>1413</v>
      </c>
      <c r="C132" s="46" t="s">
        <v>1826</v>
      </c>
      <c r="D132" s="46">
        <v>1</v>
      </c>
      <c r="E132" s="46" t="s">
        <v>1194</v>
      </c>
      <c r="F132" s="46" t="s">
        <v>1683</v>
      </c>
      <c r="G132" s="46" t="s">
        <v>1268</v>
      </c>
      <c r="H132" s="46" t="s">
        <v>1267</v>
      </c>
      <c r="I132" s="47" t="s">
        <v>2191</v>
      </c>
      <c r="J132" s="46" t="s">
        <v>2208</v>
      </c>
      <c r="K132" s="46" t="s">
        <v>2229</v>
      </c>
      <c r="L132" s="46" t="s">
        <v>2240</v>
      </c>
      <c r="M132" s="46" t="s">
        <v>2376</v>
      </c>
      <c r="N132" s="46" t="s">
        <v>1270</v>
      </c>
      <c r="O132" s="46" t="s">
        <v>2643</v>
      </c>
      <c r="P132" s="46" t="s">
        <v>1270</v>
      </c>
      <c r="Q132" s="46" t="s">
        <v>2642</v>
      </c>
      <c r="R132" s="46" t="s">
        <v>1270</v>
      </c>
      <c r="S132" s="46" t="s">
        <v>2642</v>
      </c>
      <c r="T132" s="46" t="s">
        <v>1270</v>
      </c>
      <c r="U132" s="46" t="s">
        <v>2642</v>
      </c>
      <c r="V132" s="46">
        <v>5.8</v>
      </c>
      <c r="W132" s="46">
        <v>6.5</v>
      </c>
      <c r="X132" s="46">
        <v>5.5</v>
      </c>
      <c r="Y132" s="46">
        <v>6.2</v>
      </c>
      <c r="Z132" s="46">
        <v>6</v>
      </c>
      <c r="AA132" s="46">
        <v>5.3</v>
      </c>
      <c r="AB132" s="46">
        <v>4.7</v>
      </c>
      <c r="AC132" s="46" t="s">
        <v>2645</v>
      </c>
      <c r="AD132" s="59">
        <v>1</v>
      </c>
      <c r="AE132" s="59" t="str">
        <f t="shared" si="6"/>
        <v>K-TB</v>
      </c>
      <c r="AF132" s="59">
        <f>VLOOKUP(AE132,'Danh muc'!$A:$B,2,0)</f>
        <v>6</v>
      </c>
      <c r="AG132" s="59" t="str">
        <f t="shared" si="7"/>
        <v>T-TB</v>
      </c>
      <c r="AH132" s="59">
        <f>VLOOKUP(AG132,'Danh muc'!$A:$B,2,0)</f>
        <v>7</v>
      </c>
      <c r="AI132" s="59" t="str">
        <f t="shared" si="8"/>
        <v>T-TB</v>
      </c>
      <c r="AJ132" s="59">
        <f>VLOOKUP(AI132,'Danh muc'!$A:$B,2,0)</f>
        <v>7</v>
      </c>
      <c r="AK132" s="59" t="str">
        <f t="shared" si="9"/>
        <v>T-TB</v>
      </c>
      <c r="AL132" s="59">
        <f>VLOOKUP(AK132,'Danh muc'!$A:$B,2,0)</f>
        <v>7</v>
      </c>
      <c r="AM132" s="59" t="e">
        <f>VLOOKUP(B:B,#REF!,4,0)</f>
        <v>#REF!</v>
      </c>
      <c r="AN132" s="59" t="str">
        <f t="shared" si="10"/>
        <v>Đức</v>
      </c>
      <c r="AO132" s="59">
        <f t="shared" si="11"/>
        <v>11.3</v>
      </c>
      <c r="AP132" s="66"/>
    </row>
    <row r="133" spans="1:42" ht="20.100000000000001" customHeight="1">
      <c r="A133" s="58">
        <f>SUBTOTAL(3,$C$7:C133)</f>
        <v>127</v>
      </c>
      <c r="B133" s="46" t="s">
        <v>1415</v>
      </c>
      <c r="C133" s="46" t="s">
        <v>1828</v>
      </c>
      <c r="D133" s="46">
        <v>1</v>
      </c>
      <c r="E133" s="46" t="s">
        <v>1264</v>
      </c>
      <c r="F133" s="46" t="s">
        <v>1683</v>
      </c>
      <c r="G133" s="46" t="s">
        <v>1268</v>
      </c>
      <c r="H133" s="46" t="s">
        <v>1267</v>
      </c>
      <c r="I133" s="47" t="s">
        <v>2191</v>
      </c>
      <c r="J133" s="46" t="s">
        <v>2208</v>
      </c>
      <c r="K133" s="46" t="s">
        <v>2229</v>
      </c>
      <c r="L133" s="46" t="s">
        <v>2252</v>
      </c>
      <c r="M133" s="46" t="s">
        <v>2378</v>
      </c>
      <c r="N133" s="46" t="s">
        <v>2643</v>
      </c>
      <c r="O133" s="46" t="s">
        <v>2643</v>
      </c>
      <c r="P133" s="46" t="s">
        <v>2643</v>
      </c>
      <c r="Q133" s="46" t="s">
        <v>2642</v>
      </c>
      <c r="R133" s="46" t="s">
        <v>2643</v>
      </c>
      <c r="S133" s="46" t="s">
        <v>2643</v>
      </c>
      <c r="T133" s="46" t="s">
        <v>2643</v>
      </c>
      <c r="U133" s="46" t="s">
        <v>2642</v>
      </c>
      <c r="V133" s="46">
        <v>6.6</v>
      </c>
      <c r="W133" s="46">
        <v>6.7</v>
      </c>
      <c r="X133" s="46">
        <v>6.6</v>
      </c>
      <c r="Y133" s="46">
        <v>7.5</v>
      </c>
      <c r="Z133" s="46">
        <v>6.5</v>
      </c>
      <c r="AA133" s="46">
        <v>8</v>
      </c>
      <c r="AB133" s="46">
        <v>6.2</v>
      </c>
      <c r="AC133" s="46" t="s">
        <v>2645</v>
      </c>
      <c r="AD133" s="59">
        <v>1</v>
      </c>
      <c r="AE133" s="59" t="str">
        <f t="shared" si="6"/>
        <v>K-K</v>
      </c>
      <c r="AF133" s="59">
        <f>VLOOKUP(AE133,'Danh muc'!$A:$B,2,0)</f>
        <v>8</v>
      </c>
      <c r="AG133" s="59" t="str">
        <f t="shared" si="7"/>
        <v>T-K</v>
      </c>
      <c r="AH133" s="59">
        <f>VLOOKUP(AG133,'Danh muc'!$A:$B,2,0)</f>
        <v>9</v>
      </c>
      <c r="AI133" s="59" t="str">
        <f t="shared" si="8"/>
        <v>K-K</v>
      </c>
      <c r="AJ133" s="59">
        <f>VLOOKUP(AI133,'Danh muc'!$A:$B,2,0)</f>
        <v>8</v>
      </c>
      <c r="AK133" s="59" t="str">
        <f t="shared" si="9"/>
        <v>T-K</v>
      </c>
      <c r="AL133" s="59">
        <f>VLOOKUP(AK133,'Danh muc'!$A:$B,2,0)</f>
        <v>9</v>
      </c>
      <c r="AM133" s="59" t="e">
        <f>VLOOKUP(B:B,#REF!,4,0)</f>
        <v>#REF!</v>
      </c>
      <c r="AN133" s="59" t="str">
        <f t="shared" si="10"/>
        <v>Nhật</v>
      </c>
      <c r="AO133" s="59">
        <f t="shared" si="11"/>
        <v>14.5</v>
      </c>
      <c r="AP133" s="66"/>
    </row>
    <row r="134" spans="1:42" ht="20.100000000000001" customHeight="1">
      <c r="A134" s="58">
        <f>SUBTOTAL(3,$C$7:C134)</f>
        <v>128</v>
      </c>
      <c r="B134" s="46" t="s">
        <v>1416</v>
      </c>
      <c r="C134" s="46" t="s">
        <v>1829</v>
      </c>
      <c r="D134" s="46">
        <v>1</v>
      </c>
      <c r="E134" s="46" t="s">
        <v>1320</v>
      </c>
      <c r="F134" s="46" t="s">
        <v>1683</v>
      </c>
      <c r="G134" s="46" t="s">
        <v>1268</v>
      </c>
      <c r="H134" s="46" t="s">
        <v>2197</v>
      </c>
      <c r="I134" s="47" t="s">
        <v>2191</v>
      </c>
      <c r="J134" s="46" t="s">
        <v>2208</v>
      </c>
      <c r="K134" s="46" t="s">
        <v>2228</v>
      </c>
      <c r="L134" s="46" t="s">
        <v>2245</v>
      </c>
      <c r="M134" s="46" t="s">
        <v>2379</v>
      </c>
      <c r="N134" s="46" t="s">
        <v>2643</v>
      </c>
      <c r="O134" s="46" t="s">
        <v>2643</v>
      </c>
      <c r="P134" s="46" t="s">
        <v>2643</v>
      </c>
      <c r="Q134" s="46" t="s">
        <v>2642</v>
      </c>
      <c r="R134" s="46" t="s">
        <v>2643</v>
      </c>
      <c r="S134" s="46" t="s">
        <v>2642</v>
      </c>
      <c r="T134" s="46" t="s">
        <v>2643</v>
      </c>
      <c r="U134" s="46" t="s">
        <v>2642</v>
      </c>
      <c r="V134" s="46">
        <v>6.7</v>
      </c>
      <c r="W134" s="46">
        <v>7</v>
      </c>
      <c r="X134" s="46">
        <v>6.8</v>
      </c>
      <c r="Y134" s="46">
        <v>7.2</v>
      </c>
      <c r="Z134" s="46">
        <v>6.6</v>
      </c>
      <c r="AA134" s="46">
        <v>7.2</v>
      </c>
      <c r="AB134" s="46">
        <v>5.9</v>
      </c>
      <c r="AC134" s="46" t="s">
        <v>2645</v>
      </c>
      <c r="AD134" s="59">
        <v>1</v>
      </c>
      <c r="AE134" s="59" t="str">
        <f t="shared" si="6"/>
        <v>K-K</v>
      </c>
      <c r="AF134" s="59">
        <f>VLOOKUP(AE134,'Danh muc'!$A:$B,2,0)</f>
        <v>8</v>
      </c>
      <c r="AG134" s="59" t="str">
        <f t="shared" si="7"/>
        <v>T-K</v>
      </c>
      <c r="AH134" s="59">
        <f>VLOOKUP(AG134,'Danh muc'!$A:$B,2,0)</f>
        <v>9</v>
      </c>
      <c r="AI134" s="59" t="str">
        <f t="shared" si="8"/>
        <v>T-K</v>
      </c>
      <c r="AJ134" s="59">
        <f>VLOOKUP(AI134,'Danh muc'!$A:$B,2,0)</f>
        <v>9</v>
      </c>
      <c r="AK134" s="59" t="str">
        <f t="shared" si="9"/>
        <v>T-K</v>
      </c>
      <c r="AL134" s="59">
        <f>VLOOKUP(AK134,'Danh muc'!$A:$B,2,0)</f>
        <v>9</v>
      </c>
      <c r="AM134" s="59" t="e">
        <f>VLOOKUP(B:B,#REF!,4,0)</f>
        <v>#REF!</v>
      </c>
      <c r="AN134" s="59" t="str">
        <f t="shared" si="10"/>
        <v>Đan</v>
      </c>
      <c r="AO134" s="59">
        <f t="shared" si="11"/>
        <v>13.8</v>
      </c>
      <c r="AP134" s="66"/>
    </row>
    <row r="135" spans="1:42" ht="20.100000000000001" customHeight="1">
      <c r="A135" s="58">
        <f>SUBTOTAL(3,$C$7:C135)</f>
        <v>129</v>
      </c>
      <c r="B135" s="46" t="s">
        <v>1421</v>
      </c>
      <c r="C135" s="46" t="s">
        <v>1835</v>
      </c>
      <c r="D135" s="46">
        <v>1</v>
      </c>
      <c r="E135" s="46" t="s">
        <v>1174</v>
      </c>
      <c r="F135" s="46" t="s">
        <v>1683</v>
      </c>
      <c r="G135" s="46" t="s">
        <v>1268</v>
      </c>
      <c r="H135" s="46" t="s">
        <v>2200</v>
      </c>
      <c r="I135" s="47" t="s">
        <v>2191</v>
      </c>
      <c r="J135" s="46" t="s">
        <v>2208</v>
      </c>
      <c r="K135" s="46" t="s">
        <v>2229</v>
      </c>
      <c r="L135" s="46" t="s">
        <v>1269</v>
      </c>
      <c r="M135" s="46" t="s">
        <v>2384</v>
      </c>
      <c r="N135" s="46" t="s">
        <v>1270</v>
      </c>
      <c r="O135" s="46" t="s">
        <v>2643</v>
      </c>
      <c r="P135" s="46" t="s">
        <v>1270</v>
      </c>
      <c r="Q135" s="46" t="s">
        <v>2642</v>
      </c>
      <c r="R135" s="46" t="s">
        <v>1270</v>
      </c>
      <c r="S135" s="46" t="s">
        <v>2643</v>
      </c>
      <c r="T135" s="46" t="s">
        <v>1270</v>
      </c>
      <c r="U135" s="46" t="s">
        <v>2643</v>
      </c>
      <c r="V135" s="46">
        <v>5.4</v>
      </c>
      <c r="W135" s="46">
        <v>5.3</v>
      </c>
      <c r="X135" s="46">
        <v>5.2</v>
      </c>
      <c r="Y135" s="46">
        <v>5.7</v>
      </c>
      <c r="Z135" s="46">
        <v>5.8</v>
      </c>
      <c r="AA135" s="46">
        <v>3.9</v>
      </c>
      <c r="AB135" s="46">
        <v>4.2</v>
      </c>
      <c r="AC135" s="46" t="s">
        <v>2645</v>
      </c>
      <c r="AD135" s="59">
        <v>1</v>
      </c>
      <c r="AE135" s="59" t="str">
        <f t="shared" ref="AE135:AE198" si="12">O135&amp;"-"&amp;N135</f>
        <v>K-TB</v>
      </c>
      <c r="AF135" s="59">
        <f>VLOOKUP(AE135,'Danh muc'!$A:$B,2,0)</f>
        <v>6</v>
      </c>
      <c r="AG135" s="59" t="str">
        <f t="shared" ref="AG135:AG198" si="13">Q135&amp;"-"&amp;P135</f>
        <v>T-TB</v>
      </c>
      <c r="AH135" s="59">
        <f>VLOOKUP(AG135,'Danh muc'!$A:$B,2,0)</f>
        <v>7</v>
      </c>
      <c r="AI135" s="59" t="str">
        <f t="shared" ref="AI135:AI198" si="14">S135&amp;"-"&amp;R135</f>
        <v>K-TB</v>
      </c>
      <c r="AJ135" s="59">
        <f>VLOOKUP(AI135,'Danh muc'!$A:$B,2,0)</f>
        <v>6</v>
      </c>
      <c r="AK135" s="59" t="str">
        <f t="shared" ref="AK135:AK198" si="15">U135&amp;"-"&amp;T135</f>
        <v>K-TB</v>
      </c>
      <c r="AL135" s="59">
        <f>VLOOKUP(AK135,'Danh muc'!$A:$B,2,0)</f>
        <v>6</v>
      </c>
      <c r="AM135" s="59" t="e">
        <f>VLOOKUP(B:B,#REF!,4,0)</f>
        <v>#REF!</v>
      </c>
      <c r="AN135" s="59" t="str">
        <f t="shared" ref="AN135:AN198" si="16">RIGHT(C135,LEN(C135)-FIND("@",SUBSTITUTE(C135," ","@",LEN(C135)-LEN(SUBSTITUTE(C135," ","")))))</f>
        <v>Danh</v>
      </c>
      <c r="AO135" s="59">
        <f t="shared" ref="AO135:AO198" si="17">Z135+AA135</f>
        <v>9.6999999999999993</v>
      </c>
      <c r="AP135" s="66"/>
    </row>
    <row r="136" spans="1:42" ht="20.100000000000001" customHeight="1">
      <c r="A136" s="58">
        <f>SUBTOTAL(3,$C$7:C136)</f>
        <v>130</v>
      </c>
      <c r="B136" s="46" t="s">
        <v>1430</v>
      </c>
      <c r="C136" s="46" t="s">
        <v>1849</v>
      </c>
      <c r="D136" s="46">
        <v>1</v>
      </c>
      <c r="E136" s="46" t="s">
        <v>1245</v>
      </c>
      <c r="F136" s="46" t="s">
        <v>1683</v>
      </c>
      <c r="G136" s="46" t="s">
        <v>1268</v>
      </c>
      <c r="H136" s="46" t="s">
        <v>1267</v>
      </c>
      <c r="I136" s="47" t="s">
        <v>2191</v>
      </c>
      <c r="J136" s="46" t="s">
        <v>2208</v>
      </c>
      <c r="K136" s="46" t="s">
        <v>2229</v>
      </c>
      <c r="L136" s="46" t="s">
        <v>2246</v>
      </c>
      <c r="M136" s="46" t="s">
        <v>2393</v>
      </c>
      <c r="N136" s="46" t="s">
        <v>1270</v>
      </c>
      <c r="O136" s="46" t="s">
        <v>2643</v>
      </c>
      <c r="P136" s="46" t="s">
        <v>1270</v>
      </c>
      <c r="Q136" s="46" t="s">
        <v>2642</v>
      </c>
      <c r="R136" s="46" t="s">
        <v>1270</v>
      </c>
      <c r="S136" s="46" t="s">
        <v>2642</v>
      </c>
      <c r="T136" s="46" t="s">
        <v>1270</v>
      </c>
      <c r="U136" s="46" t="s">
        <v>2642</v>
      </c>
      <c r="V136" s="46">
        <v>5.4</v>
      </c>
      <c r="W136" s="46">
        <v>5.6</v>
      </c>
      <c r="X136" s="46">
        <v>5.7</v>
      </c>
      <c r="Y136" s="46">
        <v>6.5</v>
      </c>
      <c r="Z136" s="46">
        <v>6</v>
      </c>
      <c r="AA136" s="46">
        <v>5.0999999999999996</v>
      </c>
      <c r="AB136" s="46">
        <v>4.3</v>
      </c>
      <c r="AC136" s="46" t="s">
        <v>2645</v>
      </c>
      <c r="AD136" s="59">
        <v>1</v>
      </c>
      <c r="AE136" s="59" t="str">
        <f t="shared" si="12"/>
        <v>K-TB</v>
      </c>
      <c r="AF136" s="59">
        <f>VLOOKUP(AE136,'Danh muc'!$A:$B,2,0)</f>
        <v>6</v>
      </c>
      <c r="AG136" s="59" t="str">
        <f t="shared" si="13"/>
        <v>T-TB</v>
      </c>
      <c r="AH136" s="59">
        <f>VLOOKUP(AG136,'Danh muc'!$A:$B,2,0)</f>
        <v>7</v>
      </c>
      <c r="AI136" s="59" t="str">
        <f t="shared" si="14"/>
        <v>T-TB</v>
      </c>
      <c r="AJ136" s="59">
        <f>VLOOKUP(AI136,'Danh muc'!$A:$B,2,0)</f>
        <v>7</v>
      </c>
      <c r="AK136" s="59" t="str">
        <f t="shared" si="15"/>
        <v>T-TB</v>
      </c>
      <c r="AL136" s="59">
        <f>VLOOKUP(AK136,'Danh muc'!$A:$B,2,0)</f>
        <v>7</v>
      </c>
      <c r="AM136" s="59" t="e">
        <f>VLOOKUP(B:B,#REF!,4,0)</f>
        <v>#REF!</v>
      </c>
      <c r="AN136" s="59" t="str">
        <f t="shared" si="16"/>
        <v>Khánh</v>
      </c>
      <c r="AO136" s="59">
        <f t="shared" si="17"/>
        <v>11.1</v>
      </c>
      <c r="AP136" s="66"/>
    </row>
    <row r="137" spans="1:42" ht="20.100000000000001" customHeight="1">
      <c r="A137" s="58">
        <f>SUBTOTAL(3,$C$7:C137)</f>
        <v>131</v>
      </c>
      <c r="B137" s="46" t="s">
        <v>1434</v>
      </c>
      <c r="C137" s="46" t="s">
        <v>1854</v>
      </c>
      <c r="D137" s="46">
        <v>0</v>
      </c>
      <c r="E137" s="46" t="s">
        <v>1242</v>
      </c>
      <c r="F137" s="46" t="s">
        <v>1683</v>
      </c>
      <c r="G137" s="46" t="s">
        <v>1268</v>
      </c>
      <c r="H137" s="46" t="s">
        <v>1267</v>
      </c>
      <c r="I137" s="47" t="s">
        <v>2191</v>
      </c>
      <c r="J137" s="46" t="s">
        <v>2208</v>
      </c>
      <c r="K137" s="46" t="s">
        <v>2257</v>
      </c>
      <c r="L137" s="46" t="s">
        <v>2258</v>
      </c>
      <c r="M137" s="46" t="s">
        <v>2397</v>
      </c>
      <c r="N137" s="46" t="s">
        <v>2643</v>
      </c>
      <c r="O137" s="46" t="s">
        <v>2642</v>
      </c>
      <c r="P137" s="46" t="s">
        <v>2643</v>
      </c>
      <c r="Q137" s="46" t="s">
        <v>2642</v>
      </c>
      <c r="R137" s="46" t="s">
        <v>2643</v>
      </c>
      <c r="S137" s="46" t="s">
        <v>2642</v>
      </c>
      <c r="T137" s="46" t="s">
        <v>2643</v>
      </c>
      <c r="U137" s="46" t="s">
        <v>2642</v>
      </c>
      <c r="V137" s="46">
        <v>7.9</v>
      </c>
      <c r="W137" s="46">
        <v>7.7</v>
      </c>
      <c r="X137" s="46">
        <v>7.9</v>
      </c>
      <c r="Y137" s="46">
        <v>7.8</v>
      </c>
      <c r="Z137" s="46">
        <v>8.4</v>
      </c>
      <c r="AA137" s="46">
        <v>7.4</v>
      </c>
      <c r="AB137" s="46">
        <v>6.8</v>
      </c>
      <c r="AC137" s="46" t="s">
        <v>2645</v>
      </c>
      <c r="AD137" s="59">
        <v>1</v>
      </c>
      <c r="AE137" s="59" t="str">
        <f t="shared" si="12"/>
        <v>T-K</v>
      </c>
      <c r="AF137" s="59">
        <f>VLOOKUP(AE137,'Danh muc'!$A:$B,2,0)</f>
        <v>9</v>
      </c>
      <c r="AG137" s="59" t="str">
        <f t="shared" si="13"/>
        <v>T-K</v>
      </c>
      <c r="AH137" s="59">
        <f>VLOOKUP(AG137,'Danh muc'!$A:$B,2,0)</f>
        <v>9</v>
      </c>
      <c r="AI137" s="59" t="str">
        <f t="shared" si="14"/>
        <v>T-K</v>
      </c>
      <c r="AJ137" s="59">
        <f>VLOOKUP(AI137,'Danh muc'!$A:$B,2,0)</f>
        <v>9</v>
      </c>
      <c r="AK137" s="59" t="str">
        <f t="shared" si="15"/>
        <v>T-K</v>
      </c>
      <c r="AL137" s="59">
        <f>VLOOKUP(AK137,'Danh muc'!$A:$B,2,0)</f>
        <v>9</v>
      </c>
      <c r="AM137" s="59" t="e">
        <f>VLOOKUP(B:B,#REF!,4,0)</f>
        <v>#REF!</v>
      </c>
      <c r="AN137" s="59" t="str">
        <f t="shared" si="16"/>
        <v>Nguyên</v>
      </c>
      <c r="AO137" s="59">
        <f t="shared" si="17"/>
        <v>15.8</v>
      </c>
      <c r="AP137" s="66"/>
    </row>
    <row r="138" spans="1:42" ht="20.100000000000001" customHeight="1">
      <c r="A138" s="58">
        <f>SUBTOTAL(3,$C$7:C138)</f>
        <v>132</v>
      </c>
      <c r="B138" s="46" t="s">
        <v>1446</v>
      </c>
      <c r="C138" s="46" t="s">
        <v>1873</v>
      </c>
      <c r="D138" s="46">
        <v>1</v>
      </c>
      <c r="E138" s="46" t="s">
        <v>1187</v>
      </c>
      <c r="F138" s="46" t="s">
        <v>1683</v>
      </c>
      <c r="G138" s="46" t="s">
        <v>1268</v>
      </c>
      <c r="H138" s="46" t="s">
        <v>2197</v>
      </c>
      <c r="I138" s="47" t="s">
        <v>2191</v>
      </c>
      <c r="J138" s="46" t="s">
        <v>2208</v>
      </c>
      <c r="K138" s="46" t="s">
        <v>2229</v>
      </c>
      <c r="L138" s="46" t="s">
        <v>2261</v>
      </c>
      <c r="M138" s="46" t="s">
        <v>2409</v>
      </c>
      <c r="N138" s="46" t="s">
        <v>1270</v>
      </c>
      <c r="O138" s="46" t="s">
        <v>2643</v>
      </c>
      <c r="P138" s="46" t="s">
        <v>2643</v>
      </c>
      <c r="Q138" s="46" t="s">
        <v>2642</v>
      </c>
      <c r="R138" s="46" t="s">
        <v>2643</v>
      </c>
      <c r="S138" s="46" t="s">
        <v>2642</v>
      </c>
      <c r="T138" s="46" t="s">
        <v>2643</v>
      </c>
      <c r="U138" s="46" t="s">
        <v>2642</v>
      </c>
      <c r="V138" s="46">
        <v>6</v>
      </c>
      <c r="W138" s="46">
        <v>6.9</v>
      </c>
      <c r="X138" s="46">
        <v>7.6</v>
      </c>
      <c r="Y138" s="46">
        <v>7.7</v>
      </c>
      <c r="Z138" s="46">
        <v>6.8</v>
      </c>
      <c r="AA138" s="46">
        <v>7.8</v>
      </c>
      <c r="AB138" s="46">
        <v>6.1</v>
      </c>
      <c r="AC138" s="46" t="s">
        <v>2645</v>
      </c>
      <c r="AD138" s="59">
        <v>1</v>
      </c>
      <c r="AE138" s="59" t="str">
        <f t="shared" si="12"/>
        <v>K-TB</v>
      </c>
      <c r="AF138" s="59">
        <f>VLOOKUP(AE138,'Danh muc'!$A:$B,2,0)</f>
        <v>6</v>
      </c>
      <c r="AG138" s="59" t="str">
        <f t="shared" si="13"/>
        <v>T-K</v>
      </c>
      <c r="AH138" s="59">
        <f>VLOOKUP(AG138,'Danh muc'!$A:$B,2,0)</f>
        <v>9</v>
      </c>
      <c r="AI138" s="59" t="str">
        <f t="shared" si="14"/>
        <v>T-K</v>
      </c>
      <c r="AJ138" s="59">
        <f>VLOOKUP(AI138,'Danh muc'!$A:$B,2,0)</f>
        <v>9</v>
      </c>
      <c r="AK138" s="59" t="str">
        <f t="shared" si="15"/>
        <v>T-K</v>
      </c>
      <c r="AL138" s="59">
        <f>VLOOKUP(AK138,'Danh muc'!$A:$B,2,0)</f>
        <v>9</v>
      </c>
      <c r="AM138" s="59" t="e">
        <f>VLOOKUP(B:B,#REF!,4,0)</f>
        <v>#REF!</v>
      </c>
      <c r="AN138" s="59" t="str">
        <f t="shared" si="16"/>
        <v>Đồng</v>
      </c>
      <c r="AO138" s="59">
        <f t="shared" si="17"/>
        <v>14.6</v>
      </c>
      <c r="AP138" s="66"/>
    </row>
    <row r="139" spans="1:42" ht="20.100000000000001" customHeight="1">
      <c r="A139" s="58">
        <f>SUBTOTAL(3,$C$7:C139)</f>
        <v>133</v>
      </c>
      <c r="B139" s="46" t="s">
        <v>1451</v>
      </c>
      <c r="C139" s="46" t="s">
        <v>1881</v>
      </c>
      <c r="D139" s="46">
        <v>0</v>
      </c>
      <c r="E139" s="46" t="s">
        <v>1217</v>
      </c>
      <c r="F139" s="46" t="s">
        <v>1683</v>
      </c>
      <c r="G139" s="46" t="s">
        <v>1268</v>
      </c>
      <c r="H139" s="46" t="s">
        <v>2197</v>
      </c>
      <c r="I139" s="47" t="s">
        <v>2191</v>
      </c>
      <c r="J139" s="46" t="s">
        <v>2208</v>
      </c>
      <c r="K139" s="46" t="s">
        <v>2229</v>
      </c>
      <c r="L139" s="46" t="s">
        <v>2261</v>
      </c>
      <c r="M139" s="46" t="s">
        <v>2414</v>
      </c>
      <c r="N139" s="46" t="s">
        <v>2643</v>
      </c>
      <c r="O139" s="46" t="s">
        <v>2642</v>
      </c>
      <c r="P139" s="46" t="s">
        <v>1270</v>
      </c>
      <c r="Q139" s="46" t="s">
        <v>2642</v>
      </c>
      <c r="R139" s="46" t="s">
        <v>1270</v>
      </c>
      <c r="S139" s="46" t="s">
        <v>2643</v>
      </c>
      <c r="T139" s="46" t="s">
        <v>1270</v>
      </c>
      <c r="U139" s="46" t="s">
        <v>2642</v>
      </c>
      <c r="V139" s="46">
        <v>6.8</v>
      </c>
      <c r="W139" s="46">
        <v>6.1</v>
      </c>
      <c r="X139" s="46">
        <v>5.7</v>
      </c>
      <c r="Y139" s="46">
        <v>6.8</v>
      </c>
      <c r="Z139" s="46">
        <v>7</v>
      </c>
      <c r="AA139" s="46">
        <v>4.9000000000000004</v>
      </c>
      <c r="AB139" s="46">
        <v>5.9</v>
      </c>
      <c r="AC139" s="46" t="s">
        <v>2645</v>
      </c>
      <c r="AD139" s="59">
        <v>1</v>
      </c>
      <c r="AE139" s="59" t="str">
        <f t="shared" si="12"/>
        <v>T-K</v>
      </c>
      <c r="AF139" s="59">
        <f>VLOOKUP(AE139,'Danh muc'!$A:$B,2,0)</f>
        <v>9</v>
      </c>
      <c r="AG139" s="59" t="str">
        <f t="shared" si="13"/>
        <v>T-TB</v>
      </c>
      <c r="AH139" s="59">
        <f>VLOOKUP(AG139,'Danh muc'!$A:$B,2,0)</f>
        <v>7</v>
      </c>
      <c r="AI139" s="59" t="str">
        <f t="shared" si="14"/>
        <v>K-TB</v>
      </c>
      <c r="AJ139" s="59">
        <f>VLOOKUP(AI139,'Danh muc'!$A:$B,2,0)</f>
        <v>6</v>
      </c>
      <c r="AK139" s="59" t="str">
        <f t="shared" si="15"/>
        <v>T-TB</v>
      </c>
      <c r="AL139" s="59">
        <f>VLOOKUP(AK139,'Danh muc'!$A:$B,2,0)</f>
        <v>7</v>
      </c>
      <c r="AM139" s="59" t="e">
        <f>VLOOKUP(B:B,#REF!,4,0)</f>
        <v>#REF!</v>
      </c>
      <c r="AN139" s="59" t="str">
        <f t="shared" si="16"/>
        <v>Trà</v>
      </c>
      <c r="AO139" s="59">
        <f t="shared" si="17"/>
        <v>11.9</v>
      </c>
      <c r="AP139" s="66"/>
    </row>
    <row r="140" spans="1:42" ht="20.100000000000001" customHeight="1">
      <c r="A140" s="58">
        <f>SUBTOTAL(3,$C$7:C140)</f>
        <v>134</v>
      </c>
      <c r="B140" s="46" t="s">
        <v>1452</v>
      </c>
      <c r="C140" s="46" t="s">
        <v>1882</v>
      </c>
      <c r="D140" s="46">
        <v>1</v>
      </c>
      <c r="E140" s="46" t="s">
        <v>1164</v>
      </c>
      <c r="F140" s="46" t="s">
        <v>1683</v>
      </c>
      <c r="G140" s="46" t="s">
        <v>1268</v>
      </c>
      <c r="H140" s="46" t="s">
        <v>1267</v>
      </c>
      <c r="I140" s="47" t="s">
        <v>2191</v>
      </c>
      <c r="J140" s="46" t="s">
        <v>2208</v>
      </c>
      <c r="K140" s="46" t="s">
        <v>2229</v>
      </c>
      <c r="L140" s="46" t="s">
        <v>2239</v>
      </c>
      <c r="M140" s="46" t="s">
        <v>2415</v>
      </c>
      <c r="N140" s="46" t="s">
        <v>1270</v>
      </c>
      <c r="O140" s="46" t="s">
        <v>2643</v>
      </c>
      <c r="P140" s="46" t="s">
        <v>1270</v>
      </c>
      <c r="Q140" s="46" t="s">
        <v>2642</v>
      </c>
      <c r="R140" s="46" t="s">
        <v>1270</v>
      </c>
      <c r="S140" s="46" t="s">
        <v>2643</v>
      </c>
      <c r="T140" s="46" t="s">
        <v>2643</v>
      </c>
      <c r="U140" s="46" t="s">
        <v>2642</v>
      </c>
      <c r="V140" s="46">
        <v>5.9</v>
      </c>
      <c r="W140" s="46">
        <v>6.5</v>
      </c>
      <c r="X140" s="46">
        <v>5.9</v>
      </c>
      <c r="Y140" s="46">
        <v>7.1</v>
      </c>
      <c r="Z140" s="46">
        <v>7.4</v>
      </c>
      <c r="AA140" s="46">
        <v>6.2</v>
      </c>
      <c r="AB140" s="46">
        <v>5.3</v>
      </c>
      <c r="AC140" s="46" t="s">
        <v>2645</v>
      </c>
      <c r="AD140" s="59">
        <v>1</v>
      </c>
      <c r="AE140" s="59" t="str">
        <f t="shared" si="12"/>
        <v>K-TB</v>
      </c>
      <c r="AF140" s="59">
        <f>VLOOKUP(AE140,'Danh muc'!$A:$B,2,0)</f>
        <v>6</v>
      </c>
      <c r="AG140" s="59" t="str">
        <f t="shared" si="13"/>
        <v>T-TB</v>
      </c>
      <c r="AH140" s="59">
        <f>VLOOKUP(AG140,'Danh muc'!$A:$B,2,0)</f>
        <v>7</v>
      </c>
      <c r="AI140" s="59" t="str">
        <f t="shared" si="14"/>
        <v>K-TB</v>
      </c>
      <c r="AJ140" s="59">
        <f>VLOOKUP(AI140,'Danh muc'!$A:$B,2,0)</f>
        <v>6</v>
      </c>
      <c r="AK140" s="59" t="str">
        <f t="shared" si="15"/>
        <v>T-K</v>
      </c>
      <c r="AL140" s="59">
        <f>VLOOKUP(AK140,'Danh muc'!$A:$B,2,0)</f>
        <v>9</v>
      </c>
      <c r="AM140" s="59" t="e">
        <f>VLOOKUP(B:B,#REF!,4,0)</f>
        <v>#REF!</v>
      </c>
      <c r="AN140" s="59" t="str">
        <f t="shared" si="16"/>
        <v>Nam</v>
      </c>
      <c r="AO140" s="59">
        <f t="shared" si="17"/>
        <v>13.600000000000001</v>
      </c>
      <c r="AP140" s="66"/>
    </row>
    <row r="141" spans="1:42" ht="20.100000000000001" customHeight="1">
      <c r="A141" s="58">
        <f>SUBTOTAL(3,$C$7:C141)</f>
        <v>135</v>
      </c>
      <c r="B141" s="46" t="s">
        <v>1455</v>
      </c>
      <c r="C141" s="46" t="s">
        <v>1886</v>
      </c>
      <c r="D141" s="46">
        <v>1</v>
      </c>
      <c r="E141" s="46" t="s">
        <v>1887</v>
      </c>
      <c r="F141" s="46" t="s">
        <v>1683</v>
      </c>
      <c r="G141" s="46" t="s">
        <v>1268</v>
      </c>
      <c r="H141" s="46" t="s">
        <v>2197</v>
      </c>
      <c r="I141" s="47" t="s">
        <v>2191</v>
      </c>
      <c r="J141" s="46" t="s">
        <v>2208</v>
      </c>
      <c r="K141" s="46" t="s">
        <v>2229</v>
      </c>
      <c r="L141" s="46" t="s">
        <v>2246</v>
      </c>
      <c r="M141" s="46" t="s">
        <v>2418</v>
      </c>
      <c r="N141" s="46" t="s">
        <v>1270</v>
      </c>
      <c r="O141" s="46" t="s">
        <v>2643</v>
      </c>
      <c r="P141" s="46" t="s">
        <v>1270</v>
      </c>
      <c r="Q141" s="46" t="s">
        <v>2643</v>
      </c>
      <c r="R141" s="46" t="s">
        <v>1270</v>
      </c>
      <c r="S141" s="46" t="s">
        <v>2643</v>
      </c>
      <c r="T141" s="46" t="s">
        <v>1270</v>
      </c>
      <c r="U141" s="46" t="s">
        <v>2642</v>
      </c>
      <c r="V141" s="46">
        <v>5.4</v>
      </c>
      <c r="W141" s="46">
        <v>5</v>
      </c>
      <c r="X141" s="46">
        <v>5.2</v>
      </c>
      <c r="Y141" s="46">
        <v>5</v>
      </c>
      <c r="Z141" s="46">
        <v>5.4</v>
      </c>
      <c r="AA141" s="46">
        <v>3.8</v>
      </c>
      <c r="AB141" s="46">
        <v>3.7</v>
      </c>
      <c r="AC141" s="46" t="s">
        <v>2645</v>
      </c>
      <c r="AD141" s="59">
        <v>1</v>
      </c>
      <c r="AE141" s="59" t="str">
        <f t="shared" si="12"/>
        <v>K-TB</v>
      </c>
      <c r="AF141" s="59">
        <f>VLOOKUP(AE141,'Danh muc'!$A:$B,2,0)</f>
        <v>6</v>
      </c>
      <c r="AG141" s="59" t="str">
        <f t="shared" si="13"/>
        <v>K-TB</v>
      </c>
      <c r="AH141" s="59">
        <f>VLOOKUP(AG141,'Danh muc'!$A:$B,2,0)</f>
        <v>6</v>
      </c>
      <c r="AI141" s="59" t="str">
        <f t="shared" si="14"/>
        <v>K-TB</v>
      </c>
      <c r="AJ141" s="59">
        <f>VLOOKUP(AI141,'Danh muc'!$A:$B,2,0)</f>
        <v>6</v>
      </c>
      <c r="AK141" s="59" t="str">
        <f t="shared" si="15"/>
        <v>T-TB</v>
      </c>
      <c r="AL141" s="59">
        <f>VLOOKUP(AK141,'Danh muc'!$A:$B,2,0)</f>
        <v>7</v>
      </c>
      <c r="AM141" s="59" t="e">
        <f>VLOOKUP(B:B,#REF!,4,0)</f>
        <v>#REF!</v>
      </c>
      <c r="AN141" s="59" t="str">
        <f t="shared" si="16"/>
        <v>Vũ</v>
      </c>
      <c r="AO141" s="59">
        <f t="shared" si="17"/>
        <v>9.1999999999999993</v>
      </c>
      <c r="AP141" s="66"/>
    </row>
    <row r="142" spans="1:42" ht="20.100000000000001" customHeight="1">
      <c r="A142" s="58">
        <f>SUBTOTAL(3,$C$7:C142)</f>
        <v>136</v>
      </c>
      <c r="B142" s="46" t="s">
        <v>1457</v>
      </c>
      <c r="C142" s="46" t="s">
        <v>1889</v>
      </c>
      <c r="D142" s="46">
        <v>1</v>
      </c>
      <c r="E142" s="46" t="s">
        <v>1231</v>
      </c>
      <c r="F142" s="46" t="s">
        <v>1683</v>
      </c>
      <c r="G142" s="46" t="s">
        <v>1268</v>
      </c>
      <c r="H142" s="46" t="s">
        <v>1267</v>
      </c>
      <c r="I142" s="47" t="s">
        <v>2191</v>
      </c>
      <c r="J142" s="46" t="s">
        <v>2208</v>
      </c>
      <c r="K142" s="46" t="s">
        <v>2229</v>
      </c>
      <c r="L142" s="46" t="s">
        <v>2239</v>
      </c>
      <c r="M142" s="46" t="s">
        <v>2420</v>
      </c>
      <c r="N142" s="46" t="s">
        <v>1270</v>
      </c>
      <c r="O142" s="46" t="s">
        <v>2643</v>
      </c>
      <c r="P142" s="46" t="s">
        <v>1270</v>
      </c>
      <c r="Q142" s="46" t="s">
        <v>2643</v>
      </c>
      <c r="R142" s="46" t="s">
        <v>1270</v>
      </c>
      <c r="S142" s="46" t="s">
        <v>2643</v>
      </c>
      <c r="T142" s="46" t="s">
        <v>1270</v>
      </c>
      <c r="U142" s="46" t="s">
        <v>2642</v>
      </c>
      <c r="V142" s="46">
        <v>5</v>
      </c>
      <c r="W142" s="46">
        <v>5.2</v>
      </c>
      <c r="X142" s="46">
        <v>5.0999999999999996</v>
      </c>
      <c r="Y142" s="46">
        <v>5.6</v>
      </c>
      <c r="Z142" s="46">
        <v>5.2</v>
      </c>
      <c r="AA142" s="46">
        <v>4.5999999999999996</v>
      </c>
      <c r="AB142" s="46">
        <v>4.3</v>
      </c>
      <c r="AC142" s="46" t="s">
        <v>2645</v>
      </c>
      <c r="AD142" s="59">
        <v>1</v>
      </c>
      <c r="AE142" s="59" t="str">
        <f t="shared" si="12"/>
        <v>K-TB</v>
      </c>
      <c r="AF142" s="59">
        <f>VLOOKUP(AE142,'Danh muc'!$A:$B,2,0)</f>
        <v>6</v>
      </c>
      <c r="AG142" s="59" t="str">
        <f t="shared" si="13"/>
        <v>K-TB</v>
      </c>
      <c r="AH142" s="59">
        <f>VLOOKUP(AG142,'Danh muc'!$A:$B,2,0)</f>
        <v>6</v>
      </c>
      <c r="AI142" s="59" t="str">
        <f t="shared" si="14"/>
        <v>K-TB</v>
      </c>
      <c r="AJ142" s="59">
        <f>VLOOKUP(AI142,'Danh muc'!$A:$B,2,0)</f>
        <v>6</v>
      </c>
      <c r="AK142" s="59" t="str">
        <f t="shared" si="15"/>
        <v>T-TB</v>
      </c>
      <c r="AL142" s="59">
        <f>VLOOKUP(AK142,'Danh muc'!$A:$B,2,0)</f>
        <v>7</v>
      </c>
      <c r="AM142" s="59" t="e">
        <f>VLOOKUP(B:B,#REF!,4,0)</f>
        <v>#REF!</v>
      </c>
      <c r="AN142" s="59" t="str">
        <f t="shared" si="16"/>
        <v>Tuấn</v>
      </c>
      <c r="AO142" s="59">
        <f t="shared" si="17"/>
        <v>9.8000000000000007</v>
      </c>
      <c r="AP142" s="66"/>
    </row>
    <row r="143" spans="1:42" ht="20.100000000000001" customHeight="1">
      <c r="A143" s="58">
        <f>SUBTOTAL(3,$C$7:C143)</f>
        <v>137</v>
      </c>
      <c r="B143" s="46" t="s">
        <v>1458</v>
      </c>
      <c r="C143" s="46" t="s">
        <v>1890</v>
      </c>
      <c r="D143" s="46">
        <v>0</v>
      </c>
      <c r="E143" s="46" t="s">
        <v>1187</v>
      </c>
      <c r="F143" s="46" t="s">
        <v>1683</v>
      </c>
      <c r="G143" s="46" t="s">
        <v>1268</v>
      </c>
      <c r="H143" s="46" t="s">
        <v>1267</v>
      </c>
      <c r="I143" s="47" t="s">
        <v>2191</v>
      </c>
      <c r="J143" s="46" t="s">
        <v>2223</v>
      </c>
      <c r="K143" s="46" t="s">
        <v>2227</v>
      </c>
      <c r="L143" s="46" t="s">
        <v>2262</v>
      </c>
      <c r="M143" s="46" t="s">
        <v>2421</v>
      </c>
      <c r="N143" s="46" t="s">
        <v>2644</v>
      </c>
      <c r="O143" s="46" t="s">
        <v>2642</v>
      </c>
      <c r="P143" s="46" t="s">
        <v>2644</v>
      </c>
      <c r="Q143" s="46" t="s">
        <v>2642</v>
      </c>
      <c r="R143" s="46" t="s">
        <v>2643</v>
      </c>
      <c r="S143" s="46" t="s">
        <v>2642</v>
      </c>
      <c r="T143" s="46" t="s">
        <v>2643</v>
      </c>
      <c r="U143" s="46" t="s">
        <v>2642</v>
      </c>
      <c r="V143" s="46">
        <v>8</v>
      </c>
      <c r="W143" s="46">
        <v>8</v>
      </c>
      <c r="X143" s="46">
        <v>7.1</v>
      </c>
      <c r="Y143" s="46">
        <v>7.5</v>
      </c>
      <c r="Z143" s="46">
        <v>8.4</v>
      </c>
      <c r="AA143" s="46">
        <v>6.9</v>
      </c>
      <c r="AB143" s="46">
        <v>7.1</v>
      </c>
      <c r="AC143" s="46" t="s">
        <v>2645</v>
      </c>
      <c r="AD143" s="59">
        <v>1</v>
      </c>
      <c r="AE143" s="59" t="str">
        <f t="shared" si="12"/>
        <v>T-G</v>
      </c>
      <c r="AF143" s="59">
        <f>VLOOKUP(AE143,'Danh muc'!$A:$B,2,0)</f>
        <v>10</v>
      </c>
      <c r="AG143" s="59" t="str">
        <f t="shared" si="13"/>
        <v>T-G</v>
      </c>
      <c r="AH143" s="59">
        <f>VLOOKUP(AG143,'Danh muc'!$A:$B,2,0)</f>
        <v>10</v>
      </c>
      <c r="AI143" s="59" t="str">
        <f t="shared" si="14"/>
        <v>T-K</v>
      </c>
      <c r="AJ143" s="59">
        <f>VLOOKUP(AI143,'Danh muc'!$A:$B,2,0)</f>
        <v>9</v>
      </c>
      <c r="AK143" s="59" t="str">
        <f t="shared" si="15"/>
        <v>T-K</v>
      </c>
      <c r="AL143" s="59">
        <f>VLOOKUP(AK143,'Danh muc'!$A:$B,2,0)</f>
        <v>9</v>
      </c>
      <c r="AM143" s="59" t="e">
        <f>VLOOKUP(B:B,#REF!,4,0)</f>
        <v>#REF!</v>
      </c>
      <c r="AN143" s="59" t="str">
        <f t="shared" si="16"/>
        <v>Xuân</v>
      </c>
      <c r="AO143" s="59">
        <f t="shared" si="17"/>
        <v>15.3</v>
      </c>
      <c r="AP143" s="66"/>
    </row>
    <row r="144" spans="1:42" ht="20.100000000000001" customHeight="1">
      <c r="A144" s="58">
        <f>SUBTOTAL(3,$C$7:C144)</f>
        <v>138</v>
      </c>
      <c r="B144" s="46" t="s">
        <v>1467</v>
      </c>
      <c r="C144" s="46" t="s">
        <v>1903</v>
      </c>
      <c r="D144" s="46">
        <v>1</v>
      </c>
      <c r="E144" s="46" t="s">
        <v>1276</v>
      </c>
      <c r="F144" s="46" t="s">
        <v>1683</v>
      </c>
      <c r="G144" s="46" t="s">
        <v>1268</v>
      </c>
      <c r="H144" s="46" t="s">
        <v>1267</v>
      </c>
      <c r="I144" s="47" t="s">
        <v>2191</v>
      </c>
      <c r="J144" s="46" t="s">
        <v>2208</v>
      </c>
      <c r="K144" s="46" t="s">
        <v>2228</v>
      </c>
      <c r="L144" s="46" t="s">
        <v>2264</v>
      </c>
      <c r="M144" s="46" t="s">
        <v>2430</v>
      </c>
      <c r="N144" s="46" t="s">
        <v>1270</v>
      </c>
      <c r="O144" s="46" t="s">
        <v>2642</v>
      </c>
      <c r="P144" s="46" t="s">
        <v>1270</v>
      </c>
      <c r="Q144" s="46" t="s">
        <v>2642</v>
      </c>
      <c r="R144" s="46" t="s">
        <v>1270</v>
      </c>
      <c r="S144" s="46" t="s">
        <v>2642</v>
      </c>
      <c r="T144" s="46" t="s">
        <v>1270</v>
      </c>
      <c r="U144" s="46" t="s">
        <v>2642</v>
      </c>
      <c r="V144" s="46">
        <v>5.5</v>
      </c>
      <c r="W144" s="46">
        <v>5.2</v>
      </c>
      <c r="X144" s="46">
        <v>5.2</v>
      </c>
      <c r="Y144" s="46">
        <v>6.1</v>
      </c>
      <c r="Z144" s="46">
        <v>6.2</v>
      </c>
      <c r="AA144" s="46">
        <v>4.4000000000000004</v>
      </c>
      <c r="AB144" s="46">
        <v>5.4</v>
      </c>
      <c r="AC144" s="46" t="s">
        <v>2645</v>
      </c>
      <c r="AD144" s="59">
        <v>1</v>
      </c>
      <c r="AE144" s="59" t="str">
        <f t="shared" si="12"/>
        <v>T-TB</v>
      </c>
      <c r="AF144" s="59">
        <f>VLOOKUP(AE144,'Danh muc'!$A:$B,2,0)</f>
        <v>7</v>
      </c>
      <c r="AG144" s="59" t="str">
        <f t="shared" si="13"/>
        <v>T-TB</v>
      </c>
      <c r="AH144" s="59">
        <f>VLOOKUP(AG144,'Danh muc'!$A:$B,2,0)</f>
        <v>7</v>
      </c>
      <c r="AI144" s="59" t="str">
        <f t="shared" si="14"/>
        <v>T-TB</v>
      </c>
      <c r="AJ144" s="59">
        <f>VLOOKUP(AI144,'Danh muc'!$A:$B,2,0)</f>
        <v>7</v>
      </c>
      <c r="AK144" s="59" t="str">
        <f t="shared" si="15"/>
        <v>T-TB</v>
      </c>
      <c r="AL144" s="59">
        <f>VLOOKUP(AK144,'Danh muc'!$A:$B,2,0)</f>
        <v>7</v>
      </c>
      <c r="AM144" s="59" t="e">
        <f>VLOOKUP(B:B,#REF!,4,0)</f>
        <v>#REF!</v>
      </c>
      <c r="AN144" s="59" t="str">
        <f t="shared" si="16"/>
        <v>Đại</v>
      </c>
      <c r="AO144" s="59">
        <f t="shared" si="17"/>
        <v>10.600000000000001</v>
      </c>
      <c r="AP144" s="66"/>
    </row>
    <row r="145" spans="1:42" ht="20.100000000000001" customHeight="1">
      <c r="A145" s="58">
        <f>SUBTOTAL(3,$C$7:C145)</f>
        <v>139</v>
      </c>
      <c r="B145" s="46" t="s">
        <v>1470</v>
      </c>
      <c r="C145" s="46" t="s">
        <v>1908</v>
      </c>
      <c r="D145" s="46">
        <v>1</v>
      </c>
      <c r="E145" s="46" t="s">
        <v>1804</v>
      </c>
      <c r="F145" s="46" t="s">
        <v>1683</v>
      </c>
      <c r="G145" s="46" t="s">
        <v>1268</v>
      </c>
      <c r="H145" s="46" t="s">
        <v>1267</v>
      </c>
      <c r="I145" s="47" t="s">
        <v>2191</v>
      </c>
      <c r="J145" s="46" t="s">
        <v>2208</v>
      </c>
      <c r="K145" s="46" t="s">
        <v>2229</v>
      </c>
      <c r="L145" s="46" t="s">
        <v>2239</v>
      </c>
      <c r="M145" s="46" t="s">
        <v>2433</v>
      </c>
      <c r="N145" s="46" t="s">
        <v>1270</v>
      </c>
      <c r="O145" s="46" t="s">
        <v>2643</v>
      </c>
      <c r="P145" s="46" t="s">
        <v>1270</v>
      </c>
      <c r="Q145" s="46" t="s">
        <v>2643</v>
      </c>
      <c r="R145" s="46" t="s">
        <v>1270</v>
      </c>
      <c r="S145" s="46" t="s">
        <v>2642</v>
      </c>
      <c r="T145" s="46" t="s">
        <v>1270</v>
      </c>
      <c r="U145" s="46" t="s">
        <v>2642</v>
      </c>
      <c r="V145" s="46">
        <v>5.3</v>
      </c>
      <c r="W145" s="46">
        <v>5.5</v>
      </c>
      <c r="X145" s="46">
        <v>5.3</v>
      </c>
      <c r="Y145" s="46">
        <v>6.2</v>
      </c>
      <c r="Z145" s="46">
        <v>5.4</v>
      </c>
      <c r="AA145" s="46">
        <v>4.2</v>
      </c>
      <c r="AB145" s="46">
        <v>4.8</v>
      </c>
      <c r="AC145" s="46" t="s">
        <v>2645</v>
      </c>
      <c r="AD145" s="59">
        <v>1</v>
      </c>
      <c r="AE145" s="59" t="str">
        <f t="shared" si="12"/>
        <v>K-TB</v>
      </c>
      <c r="AF145" s="59">
        <f>VLOOKUP(AE145,'Danh muc'!$A:$B,2,0)</f>
        <v>6</v>
      </c>
      <c r="AG145" s="59" t="str">
        <f t="shared" si="13"/>
        <v>K-TB</v>
      </c>
      <c r="AH145" s="59">
        <f>VLOOKUP(AG145,'Danh muc'!$A:$B,2,0)</f>
        <v>6</v>
      </c>
      <c r="AI145" s="59" t="str">
        <f t="shared" si="14"/>
        <v>T-TB</v>
      </c>
      <c r="AJ145" s="59">
        <f>VLOOKUP(AI145,'Danh muc'!$A:$B,2,0)</f>
        <v>7</v>
      </c>
      <c r="AK145" s="59" t="str">
        <f t="shared" si="15"/>
        <v>T-TB</v>
      </c>
      <c r="AL145" s="59">
        <f>VLOOKUP(AK145,'Danh muc'!$A:$B,2,0)</f>
        <v>7</v>
      </c>
      <c r="AM145" s="59" t="e">
        <f>VLOOKUP(B:B,#REF!,4,0)</f>
        <v>#REF!</v>
      </c>
      <c r="AN145" s="59" t="str">
        <f t="shared" si="16"/>
        <v>Hào</v>
      </c>
      <c r="AO145" s="59">
        <f t="shared" si="17"/>
        <v>9.6000000000000014</v>
      </c>
      <c r="AP145" s="66"/>
    </row>
    <row r="146" spans="1:42" ht="20.100000000000001" customHeight="1">
      <c r="A146" s="58">
        <f>SUBTOTAL(3,$C$7:C146)</f>
        <v>140</v>
      </c>
      <c r="B146" s="46" t="s">
        <v>1473</v>
      </c>
      <c r="C146" s="46" t="s">
        <v>1912</v>
      </c>
      <c r="D146" s="46">
        <v>0</v>
      </c>
      <c r="E146" s="46" t="s">
        <v>1824</v>
      </c>
      <c r="F146" s="46" t="s">
        <v>1683</v>
      </c>
      <c r="G146" s="46" t="s">
        <v>1268</v>
      </c>
      <c r="H146" s="46" t="s">
        <v>1267</v>
      </c>
      <c r="I146" s="47" t="s">
        <v>2191</v>
      </c>
      <c r="J146" s="46" t="s">
        <v>2208</v>
      </c>
      <c r="K146" s="46" t="s">
        <v>2229</v>
      </c>
      <c r="L146" s="46" t="s">
        <v>2239</v>
      </c>
      <c r="M146" s="46" t="s">
        <v>2436</v>
      </c>
      <c r="N146" s="46" t="s">
        <v>2643</v>
      </c>
      <c r="O146" s="46" t="s">
        <v>2642</v>
      </c>
      <c r="P146" s="46" t="s">
        <v>2644</v>
      </c>
      <c r="Q146" s="46" t="s">
        <v>2642</v>
      </c>
      <c r="R146" s="46" t="s">
        <v>2644</v>
      </c>
      <c r="S146" s="46" t="s">
        <v>2642</v>
      </c>
      <c r="T146" s="46" t="s">
        <v>2644</v>
      </c>
      <c r="U146" s="46" t="s">
        <v>2642</v>
      </c>
      <c r="V146" s="46">
        <v>8</v>
      </c>
      <c r="W146" s="46">
        <v>8.5</v>
      </c>
      <c r="X146" s="46">
        <v>8</v>
      </c>
      <c r="Y146" s="46">
        <v>8.3000000000000007</v>
      </c>
      <c r="Z146" s="46">
        <v>9.3000000000000007</v>
      </c>
      <c r="AA146" s="46">
        <v>8.3000000000000007</v>
      </c>
      <c r="AB146" s="46">
        <v>7.9</v>
      </c>
      <c r="AC146" s="46" t="s">
        <v>2645</v>
      </c>
      <c r="AD146" s="59">
        <v>1</v>
      </c>
      <c r="AE146" s="59" t="str">
        <f t="shared" si="12"/>
        <v>T-K</v>
      </c>
      <c r="AF146" s="59">
        <f>VLOOKUP(AE146,'Danh muc'!$A:$B,2,0)</f>
        <v>9</v>
      </c>
      <c r="AG146" s="59" t="str">
        <f t="shared" si="13"/>
        <v>T-G</v>
      </c>
      <c r="AH146" s="59">
        <f>VLOOKUP(AG146,'Danh muc'!$A:$B,2,0)</f>
        <v>10</v>
      </c>
      <c r="AI146" s="59" t="str">
        <f t="shared" si="14"/>
        <v>T-G</v>
      </c>
      <c r="AJ146" s="59">
        <f>VLOOKUP(AI146,'Danh muc'!$A:$B,2,0)</f>
        <v>10</v>
      </c>
      <c r="AK146" s="59" t="str">
        <f t="shared" si="15"/>
        <v>T-G</v>
      </c>
      <c r="AL146" s="59">
        <f>VLOOKUP(AK146,'Danh muc'!$A:$B,2,0)</f>
        <v>10</v>
      </c>
      <c r="AM146" s="59" t="e">
        <f>VLOOKUP(B:B,#REF!,4,0)</f>
        <v>#REF!</v>
      </c>
      <c r="AN146" s="59" t="str">
        <f t="shared" si="16"/>
        <v>Hoàng</v>
      </c>
      <c r="AO146" s="59">
        <f t="shared" si="17"/>
        <v>17.600000000000001</v>
      </c>
      <c r="AP146" s="66"/>
    </row>
    <row r="147" spans="1:42" ht="20.100000000000001" customHeight="1">
      <c r="A147" s="58">
        <f>SUBTOTAL(3,$C$7:C147)</f>
        <v>141</v>
      </c>
      <c r="B147" s="46" t="s">
        <v>1478</v>
      </c>
      <c r="C147" s="46" t="s">
        <v>1920</v>
      </c>
      <c r="D147" s="46">
        <v>1</v>
      </c>
      <c r="E147" s="46" t="s">
        <v>1177</v>
      </c>
      <c r="F147" s="46" t="s">
        <v>1683</v>
      </c>
      <c r="G147" s="46" t="s">
        <v>1268</v>
      </c>
      <c r="H147" s="46" t="s">
        <v>1267</v>
      </c>
      <c r="I147" s="47" t="s">
        <v>2191</v>
      </c>
      <c r="J147" s="46" t="s">
        <v>2208</v>
      </c>
      <c r="K147" s="46" t="s">
        <v>2227</v>
      </c>
      <c r="L147" s="46" t="s">
        <v>2262</v>
      </c>
      <c r="M147" s="46" t="s">
        <v>2441</v>
      </c>
      <c r="N147" s="46" t="s">
        <v>1270</v>
      </c>
      <c r="O147" s="46" t="s">
        <v>2642</v>
      </c>
      <c r="P147" s="46" t="s">
        <v>1270</v>
      </c>
      <c r="Q147" s="46" t="s">
        <v>2642</v>
      </c>
      <c r="R147" s="46" t="s">
        <v>1270</v>
      </c>
      <c r="S147" s="46" t="s">
        <v>2642</v>
      </c>
      <c r="T147" s="46" t="s">
        <v>1270</v>
      </c>
      <c r="U147" s="46" t="s">
        <v>2642</v>
      </c>
      <c r="V147" s="46">
        <v>5.7</v>
      </c>
      <c r="W147" s="46">
        <v>5.4</v>
      </c>
      <c r="X147" s="46">
        <v>5.5</v>
      </c>
      <c r="Y147" s="46">
        <v>5.7</v>
      </c>
      <c r="Z147" s="46">
        <v>5.6</v>
      </c>
      <c r="AA147" s="46">
        <v>4.5999999999999996</v>
      </c>
      <c r="AB147" s="46">
        <v>4.7</v>
      </c>
      <c r="AC147" s="46" t="s">
        <v>2645</v>
      </c>
      <c r="AD147" s="59">
        <v>1</v>
      </c>
      <c r="AE147" s="59" t="str">
        <f t="shared" si="12"/>
        <v>T-TB</v>
      </c>
      <c r="AF147" s="59">
        <f>VLOOKUP(AE147,'Danh muc'!$A:$B,2,0)</f>
        <v>7</v>
      </c>
      <c r="AG147" s="59" t="str">
        <f t="shared" si="13"/>
        <v>T-TB</v>
      </c>
      <c r="AH147" s="59">
        <f>VLOOKUP(AG147,'Danh muc'!$A:$B,2,0)</f>
        <v>7</v>
      </c>
      <c r="AI147" s="59" t="str">
        <f t="shared" si="14"/>
        <v>T-TB</v>
      </c>
      <c r="AJ147" s="59">
        <f>VLOOKUP(AI147,'Danh muc'!$A:$B,2,0)</f>
        <v>7</v>
      </c>
      <c r="AK147" s="59" t="str">
        <f t="shared" si="15"/>
        <v>T-TB</v>
      </c>
      <c r="AL147" s="59">
        <f>VLOOKUP(AK147,'Danh muc'!$A:$B,2,0)</f>
        <v>7</v>
      </c>
      <c r="AM147" s="59" t="e">
        <f>VLOOKUP(B:B,#REF!,4,0)</f>
        <v>#REF!</v>
      </c>
      <c r="AN147" s="59" t="str">
        <f t="shared" si="16"/>
        <v>Thịnh</v>
      </c>
      <c r="AO147" s="59">
        <f t="shared" si="17"/>
        <v>10.199999999999999</v>
      </c>
      <c r="AP147" s="66"/>
    </row>
    <row r="148" spans="1:42" ht="20.100000000000001" customHeight="1">
      <c r="A148" s="58">
        <f>SUBTOTAL(3,$C$7:C148)</f>
        <v>142</v>
      </c>
      <c r="B148" s="46" t="s">
        <v>1480</v>
      </c>
      <c r="C148" s="46" t="s">
        <v>1922</v>
      </c>
      <c r="D148" s="46">
        <v>0</v>
      </c>
      <c r="E148" s="46" t="s">
        <v>1923</v>
      </c>
      <c r="F148" s="46" t="s">
        <v>1683</v>
      </c>
      <c r="G148" s="46" t="s">
        <v>1268</v>
      </c>
      <c r="H148" s="46" t="s">
        <v>1267</v>
      </c>
      <c r="I148" s="47" t="s">
        <v>2191</v>
      </c>
      <c r="J148" s="46" t="s">
        <v>2208</v>
      </c>
      <c r="K148" s="46" t="s">
        <v>2229</v>
      </c>
      <c r="L148" s="46" t="s">
        <v>2239</v>
      </c>
      <c r="M148" s="46" t="s">
        <v>2443</v>
      </c>
      <c r="N148" s="46" t="s">
        <v>1270</v>
      </c>
      <c r="O148" s="46" t="s">
        <v>2642</v>
      </c>
      <c r="P148" s="46" t="s">
        <v>1270</v>
      </c>
      <c r="Q148" s="46" t="s">
        <v>2642</v>
      </c>
      <c r="R148" s="46" t="s">
        <v>1270</v>
      </c>
      <c r="S148" s="46" t="s">
        <v>2642</v>
      </c>
      <c r="T148" s="46" t="s">
        <v>1270</v>
      </c>
      <c r="U148" s="46" t="s">
        <v>2642</v>
      </c>
      <c r="V148" s="46">
        <v>5.2</v>
      </c>
      <c r="W148" s="46">
        <v>6</v>
      </c>
      <c r="X148" s="46">
        <v>5.4</v>
      </c>
      <c r="Y148" s="46">
        <v>5.9</v>
      </c>
      <c r="Z148" s="46">
        <v>6.9</v>
      </c>
      <c r="AA148" s="46">
        <v>4.7</v>
      </c>
      <c r="AB148" s="46">
        <v>4.5</v>
      </c>
      <c r="AC148" s="46" t="s">
        <v>2645</v>
      </c>
      <c r="AD148" s="59">
        <v>1</v>
      </c>
      <c r="AE148" s="59" t="str">
        <f t="shared" si="12"/>
        <v>T-TB</v>
      </c>
      <c r="AF148" s="59">
        <f>VLOOKUP(AE148,'Danh muc'!$A:$B,2,0)</f>
        <v>7</v>
      </c>
      <c r="AG148" s="59" t="str">
        <f t="shared" si="13"/>
        <v>T-TB</v>
      </c>
      <c r="AH148" s="59">
        <f>VLOOKUP(AG148,'Danh muc'!$A:$B,2,0)</f>
        <v>7</v>
      </c>
      <c r="AI148" s="59" t="str">
        <f t="shared" si="14"/>
        <v>T-TB</v>
      </c>
      <c r="AJ148" s="59">
        <f>VLOOKUP(AI148,'Danh muc'!$A:$B,2,0)</f>
        <v>7</v>
      </c>
      <c r="AK148" s="59" t="str">
        <f t="shared" si="15"/>
        <v>T-TB</v>
      </c>
      <c r="AL148" s="59">
        <f>VLOOKUP(AK148,'Danh muc'!$A:$B,2,0)</f>
        <v>7</v>
      </c>
      <c r="AM148" s="59" t="e">
        <f>VLOOKUP(B:B,#REF!,4,0)</f>
        <v>#REF!</v>
      </c>
      <c r="AN148" s="59" t="str">
        <f t="shared" si="16"/>
        <v>Cúc</v>
      </c>
      <c r="AO148" s="59">
        <f t="shared" si="17"/>
        <v>11.600000000000001</v>
      </c>
      <c r="AP148" s="66"/>
    </row>
    <row r="149" spans="1:42" ht="20.100000000000001" customHeight="1">
      <c r="A149" s="58">
        <f>SUBTOTAL(3,$C$7:C149)</f>
        <v>143</v>
      </c>
      <c r="B149" s="46" t="s">
        <v>1484</v>
      </c>
      <c r="C149" s="46" t="s">
        <v>1930</v>
      </c>
      <c r="D149" s="46">
        <v>1</v>
      </c>
      <c r="E149" s="46" t="s">
        <v>1183</v>
      </c>
      <c r="F149" s="46" t="s">
        <v>1683</v>
      </c>
      <c r="G149" s="46" t="s">
        <v>1268</v>
      </c>
      <c r="H149" s="46" t="s">
        <v>2197</v>
      </c>
      <c r="I149" s="47" t="s">
        <v>2191</v>
      </c>
      <c r="J149" s="46" t="s">
        <v>2208</v>
      </c>
      <c r="K149" s="46" t="s">
        <v>2229</v>
      </c>
      <c r="L149" s="46" t="s">
        <v>2246</v>
      </c>
      <c r="M149" s="46" t="s">
        <v>2447</v>
      </c>
      <c r="N149" s="46" t="s">
        <v>2643</v>
      </c>
      <c r="O149" s="46" t="s">
        <v>2642</v>
      </c>
      <c r="P149" s="46" t="s">
        <v>2643</v>
      </c>
      <c r="Q149" s="46" t="s">
        <v>2642</v>
      </c>
      <c r="R149" s="46" t="s">
        <v>1270</v>
      </c>
      <c r="S149" s="46" t="s">
        <v>2643</v>
      </c>
      <c r="T149" s="46" t="s">
        <v>1270</v>
      </c>
      <c r="U149" s="46" t="s">
        <v>2643</v>
      </c>
      <c r="V149" s="46">
        <v>7</v>
      </c>
      <c r="W149" s="46">
        <v>7.3</v>
      </c>
      <c r="X149" s="46">
        <v>5.3</v>
      </c>
      <c r="Y149" s="46">
        <v>5.6</v>
      </c>
      <c r="Z149" s="46">
        <v>6</v>
      </c>
      <c r="AA149" s="46">
        <v>4.5999999999999996</v>
      </c>
      <c r="AB149" s="46">
        <v>4.5</v>
      </c>
      <c r="AC149" s="46" t="s">
        <v>2645</v>
      </c>
      <c r="AD149" s="59">
        <v>1</v>
      </c>
      <c r="AE149" s="59" t="str">
        <f t="shared" si="12"/>
        <v>T-K</v>
      </c>
      <c r="AF149" s="59">
        <f>VLOOKUP(AE149,'Danh muc'!$A:$B,2,0)</f>
        <v>9</v>
      </c>
      <c r="AG149" s="59" t="str">
        <f t="shared" si="13"/>
        <v>T-K</v>
      </c>
      <c r="AH149" s="59">
        <f>VLOOKUP(AG149,'Danh muc'!$A:$B,2,0)</f>
        <v>9</v>
      </c>
      <c r="AI149" s="59" t="str">
        <f t="shared" si="14"/>
        <v>K-TB</v>
      </c>
      <c r="AJ149" s="59">
        <f>VLOOKUP(AI149,'Danh muc'!$A:$B,2,0)</f>
        <v>6</v>
      </c>
      <c r="AK149" s="59" t="str">
        <f t="shared" si="15"/>
        <v>K-TB</v>
      </c>
      <c r="AL149" s="59">
        <f>VLOOKUP(AK149,'Danh muc'!$A:$B,2,0)</f>
        <v>6</v>
      </c>
      <c r="AM149" s="59" t="e">
        <f>VLOOKUP(B:B,#REF!,4,0)</f>
        <v>#REF!</v>
      </c>
      <c r="AN149" s="59" t="str">
        <f t="shared" si="16"/>
        <v>Đan</v>
      </c>
      <c r="AO149" s="59">
        <f t="shared" si="17"/>
        <v>10.6</v>
      </c>
      <c r="AP149" s="66"/>
    </row>
    <row r="150" spans="1:42" ht="20.100000000000001" customHeight="1">
      <c r="A150" s="58">
        <f>SUBTOTAL(3,$C$7:C150)</f>
        <v>144</v>
      </c>
      <c r="B150" s="46" t="s">
        <v>1485</v>
      </c>
      <c r="C150" s="46" t="s">
        <v>1931</v>
      </c>
      <c r="D150" s="46">
        <v>0</v>
      </c>
      <c r="E150" s="46" t="s">
        <v>1932</v>
      </c>
      <c r="F150" s="46" t="s">
        <v>1683</v>
      </c>
      <c r="G150" s="46" t="s">
        <v>1268</v>
      </c>
      <c r="H150" s="46" t="s">
        <v>1267</v>
      </c>
      <c r="I150" s="47" t="s">
        <v>2191</v>
      </c>
      <c r="J150" s="46" t="s">
        <v>2208</v>
      </c>
      <c r="K150" s="46" t="s">
        <v>2229</v>
      </c>
      <c r="L150" s="46" t="s">
        <v>2266</v>
      </c>
      <c r="M150" s="46" t="s">
        <v>2448</v>
      </c>
      <c r="N150" s="46" t="s">
        <v>2643</v>
      </c>
      <c r="O150" s="46" t="s">
        <v>2642</v>
      </c>
      <c r="P150" s="46" t="s">
        <v>2643</v>
      </c>
      <c r="Q150" s="46" t="s">
        <v>2642</v>
      </c>
      <c r="R150" s="46" t="s">
        <v>2643</v>
      </c>
      <c r="S150" s="46" t="s">
        <v>2642</v>
      </c>
      <c r="T150" s="46" t="s">
        <v>2643</v>
      </c>
      <c r="U150" s="46" t="s">
        <v>2642</v>
      </c>
      <c r="V150" s="46">
        <v>7.8</v>
      </c>
      <c r="W150" s="46">
        <v>7.8</v>
      </c>
      <c r="X150" s="46">
        <v>7.4</v>
      </c>
      <c r="Y150" s="46">
        <v>7.8</v>
      </c>
      <c r="Z150" s="46">
        <v>8</v>
      </c>
      <c r="AA150" s="46">
        <v>7.1</v>
      </c>
      <c r="AB150" s="46">
        <v>7</v>
      </c>
      <c r="AC150" s="46" t="s">
        <v>2645</v>
      </c>
      <c r="AD150" s="59">
        <v>1</v>
      </c>
      <c r="AE150" s="59" t="str">
        <f t="shared" si="12"/>
        <v>T-K</v>
      </c>
      <c r="AF150" s="59">
        <f>VLOOKUP(AE150,'Danh muc'!$A:$B,2,0)</f>
        <v>9</v>
      </c>
      <c r="AG150" s="59" t="str">
        <f t="shared" si="13"/>
        <v>T-K</v>
      </c>
      <c r="AH150" s="59">
        <f>VLOOKUP(AG150,'Danh muc'!$A:$B,2,0)</f>
        <v>9</v>
      </c>
      <c r="AI150" s="59" t="str">
        <f t="shared" si="14"/>
        <v>T-K</v>
      </c>
      <c r="AJ150" s="59">
        <f>VLOOKUP(AI150,'Danh muc'!$A:$B,2,0)</f>
        <v>9</v>
      </c>
      <c r="AK150" s="59" t="str">
        <f t="shared" si="15"/>
        <v>T-K</v>
      </c>
      <c r="AL150" s="59">
        <f>VLOOKUP(AK150,'Danh muc'!$A:$B,2,0)</f>
        <v>9</v>
      </c>
      <c r="AM150" s="59" t="e">
        <f>VLOOKUP(B:B,#REF!,4,0)</f>
        <v>#REF!</v>
      </c>
      <c r="AN150" s="59" t="str">
        <f t="shared" si="16"/>
        <v>Tú</v>
      </c>
      <c r="AO150" s="59">
        <f t="shared" si="17"/>
        <v>15.1</v>
      </c>
      <c r="AP150" s="66"/>
    </row>
    <row r="151" spans="1:42" ht="20.100000000000001" customHeight="1">
      <c r="A151" s="58">
        <f>SUBTOTAL(3,$C$7:C151)</f>
        <v>145</v>
      </c>
      <c r="B151" s="46" t="s">
        <v>1488</v>
      </c>
      <c r="C151" s="46" t="s">
        <v>1936</v>
      </c>
      <c r="D151" s="46">
        <v>0</v>
      </c>
      <c r="E151" s="46" t="s">
        <v>1895</v>
      </c>
      <c r="F151" s="46" t="s">
        <v>1683</v>
      </c>
      <c r="G151" s="46" t="s">
        <v>1268</v>
      </c>
      <c r="H151" s="46" t="s">
        <v>1267</v>
      </c>
      <c r="I151" s="47" t="s">
        <v>2191</v>
      </c>
      <c r="J151" s="46" t="s">
        <v>2208</v>
      </c>
      <c r="K151" s="46" t="s">
        <v>2229</v>
      </c>
      <c r="L151" s="46" t="s">
        <v>2267</v>
      </c>
      <c r="M151" s="46" t="s">
        <v>2451</v>
      </c>
      <c r="N151" s="46" t="s">
        <v>2643</v>
      </c>
      <c r="O151" s="46" t="s">
        <v>2642</v>
      </c>
      <c r="P151" s="46" t="s">
        <v>2643</v>
      </c>
      <c r="Q151" s="46" t="s">
        <v>2642</v>
      </c>
      <c r="R151" s="46" t="s">
        <v>2643</v>
      </c>
      <c r="S151" s="46" t="s">
        <v>2642</v>
      </c>
      <c r="T151" s="46" t="s">
        <v>2643</v>
      </c>
      <c r="U151" s="46" t="s">
        <v>2642</v>
      </c>
      <c r="V151" s="46">
        <v>6.5</v>
      </c>
      <c r="W151" s="46">
        <v>7.3</v>
      </c>
      <c r="X151" s="46">
        <v>7.2</v>
      </c>
      <c r="Y151" s="46">
        <v>7.7</v>
      </c>
      <c r="Z151" s="46">
        <v>8.3000000000000007</v>
      </c>
      <c r="AA151" s="46">
        <v>7.2</v>
      </c>
      <c r="AB151" s="46">
        <v>6.5</v>
      </c>
      <c r="AC151" s="46" t="s">
        <v>2645</v>
      </c>
      <c r="AD151" s="59">
        <v>1</v>
      </c>
      <c r="AE151" s="59" t="str">
        <f t="shared" si="12"/>
        <v>T-K</v>
      </c>
      <c r="AF151" s="59">
        <f>VLOOKUP(AE151,'Danh muc'!$A:$B,2,0)</f>
        <v>9</v>
      </c>
      <c r="AG151" s="59" t="str">
        <f t="shared" si="13"/>
        <v>T-K</v>
      </c>
      <c r="AH151" s="59">
        <f>VLOOKUP(AG151,'Danh muc'!$A:$B,2,0)</f>
        <v>9</v>
      </c>
      <c r="AI151" s="59" t="str">
        <f t="shared" si="14"/>
        <v>T-K</v>
      </c>
      <c r="AJ151" s="59">
        <f>VLOOKUP(AI151,'Danh muc'!$A:$B,2,0)</f>
        <v>9</v>
      </c>
      <c r="AK151" s="59" t="str">
        <f t="shared" si="15"/>
        <v>T-K</v>
      </c>
      <c r="AL151" s="59">
        <f>VLOOKUP(AK151,'Danh muc'!$A:$B,2,0)</f>
        <v>9</v>
      </c>
      <c r="AM151" s="59" t="e">
        <f>VLOOKUP(B:B,#REF!,4,0)</f>
        <v>#REF!</v>
      </c>
      <c r="AN151" s="59" t="str">
        <f t="shared" si="16"/>
        <v>Phúc</v>
      </c>
      <c r="AO151" s="59">
        <f t="shared" si="17"/>
        <v>15.5</v>
      </c>
      <c r="AP151" s="66"/>
    </row>
    <row r="152" spans="1:42" ht="20.100000000000001" customHeight="1">
      <c r="A152" s="58">
        <f>SUBTOTAL(3,$C$7:C152)</f>
        <v>146</v>
      </c>
      <c r="B152" s="46" t="s">
        <v>1493</v>
      </c>
      <c r="C152" s="46" t="s">
        <v>1944</v>
      </c>
      <c r="D152" s="46">
        <v>1</v>
      </c>
      <c r="E152" s="46" t="s">
        <v>1841</v>
      </c>
      <c r="F152" s="46" t="s">
        <v>1683</v>
      </c>
      <c r="G152" s="46" t="s">
        <v>1268</v>
      </c>
      <c r="H152" s="46" t="s">
        <v>1267</v>
      </c>
      <c r="I152" s="47" t="s">
        <v>2191</v>
      </c>
      <c r="J152" s="46" t="s">
        <v>2208</v>
      </c>
      <c r="K152" s="46" t="s">
        <v>2229</v>
      </c>
      <c r="L152" s="46" t="s">
        <v>1269</v>
      </c>
      <c r="M152" s="46" t="s">
        <v>2456</v>
      </c>
      <c r="N152" s="46" t="s">
        <v>1270</v>
      </c>
      <c r="O152" s="46" t="s">
        <v>2643</v>
      </c>
      <c r="P152" s="46" t="s">
        <v>1270</v>
      </c>
      <c r="Q152" s="46" t="s">
        <v>2642</v>
      </c>
      <c r="R152" s="46" t="s">
        <v>1270</v>
      </c>
      <c r="S152" s="46" t="s">
        <v>2643</v>
      </c>
      <c r="T152" s="46" t="s">
        <v>1270</v>
      </c>
      <c r="U152" s="46" t="s">
        <v>2643</v>
      </c>
      <c r="V152" s="46">
        <v>5.8</v>
      </c>
      <c r="W152" s="46">
        <v>5.7</v>
      </c>
      <c r="X152" s="46">
        <v>6</v>
      </c>
      <c r="Y152" s="46">
        <v>5.5</v>
      </c>
      <c r="Z152" s="46">
        <v>6.7</v>
      </c>
      <c r="AA152" s="46">
        <v>5</v>
      </c>
      <c r="AB152" s="46">
        <v>3.7</v>
      </c>
      <c r="AC152" s="46" t="s">
        <v>2645</v>
      </c>
      <c r="AD152" s="59">
        <v>1</v>
      </c>
      <c r="AE152" s="59" t="str">
        <f t="shared" si="12"/>
        <v>K-TB</v>
      </c>
      <c r="AF152" s="59">
        <f>VLOOKUP(AE152,'Danh muc'!$A:$B,2,0)</f>
        <v>6</v>
      </c>
      <c r="AG152" s="59" t="str">
        <f t="shared" si="13"/>
        <v>T-TB</v>
      </c>
      <c r="AH152" s="59">
        <f>VLOOKUP(AG152,'Danh muc'!$A:$B,2,0)</f>
        <v>7</v>
      </c>
      <c r="AI152" s="59" t="str">
        <f t="shared" si="14"/>
        <v>K-TB</v>
      </c>
      <c r="AJ152" s="59">
        <f>VLOOKUP(AI152,'Danh muc'!$A:$B,2,0)</f>
        <v>6</v>
      </c>
      <c r="AK152" s="59" t="str">
        <f t="shared" si="15"/>
        <v>K-TB</v>
      </c>
      <c r="AL152" s="59">
        <f>VLOOKUP(AK152,'Danh muc'!$A:$B,2,0)</f>
        <v>6</v>
      </c>
      <c r="AM152" s="59" t="e">
        <f>VLOOKUP(B:B,#REF!,4,0)</f>
        <v>#REF!</v>
      </c>
      <c r="AN152" s="59" t="str">
        <f t="shared" si="16"/>
        <v>Đức</v>
      </c>
      <c r="AO152" s="59">
        <f t="shared" si="17"/>
        <v>11.7</v>
      </c>
      <c r="AP152" s="66"/>
    </row>
    <row r="153" spans="1:42" ht="20.100000000000001" customHeight="1">
      <c r="A153" s="58">
        <f>SUBTOTAL(3,$C$7:C153)</f>
        <v>147</v>
      </c>
      <c r="B153" s="46" t="s">
        <v>1495</v>
      </c>
      <c r="C153" s="46" t="s">
        <v>1946</v>
      </c>
      <c r="D153" s="46">
        <v>1</v>
      </c>
      <c r="E153" s="46" t="s">
        <v>1783</v>
      </c>
      <c r="F153" s="46" t="s">
        <v>1683</v>
      </c>
      <c r="G153" s="46" t="s">
        <v>1268</v>
      </c>
      <c r="H153" s="46" t="s">
        <v>1267</v>
      </c>
      <c r="I153" s="47" t="s">
        <v>2191</v>
      </c>
      <c r="J153" s="46" t="s">
        <v>2208</v>
      </c>
      <c r="K153" s="46" t="s">
        <v>2228</v>
      </c>
      <c r="L153" s="46" t="s">
        <v>2245</v>
      </c>
      <c r="M153" s="46" t="s">
        <v>2458</v>
      </c>
      <c r="N153" s="46" t="s">
        <v>2643</v>
      </c>
      <c r="O153" s="46" t="s">
        <v>2642</v>
      </c>
      <c r="P153" s="46" t="s">
        <v>2643</v>
      </c>
      <c r="Q153" s="46" t="s">
        <v>2642</v>
      </c>
      <c r="R153" s="46" t="s">
        <v>2643</v>
      </c>
      <c r="S153" s="46" t="s">
        <v>2642</v>
      </c>
      <c r="T153" s="46" t="s">
        <v>2643</v>
      </c>
      <c r="U153" s="46" t="s">
        <v>2642</v>
      </c>
      <c r="V153" s="46">
        <v>6.8</v>
      </c>
      <c r="W153" s="46">
        <v>7.2</v>
      </c>
      <c r="X153" s="46">
        <v>7</v>
      </c>
      <c r="Y153" s="46">
        <v>7.4</v>
      </c>
      <c r="Z153" s="46">
        <v>6.2</v>
      </c>
      <c r="AA153" s="46">
        <v>7.4</v>
      </c>
      <c r="AB153" s="46">
        <v>6.2</v>
      </c>
      <c r="AC153" s="46" t="s">
        <v>2645</v>
      </c>
      <c r="AD153" s="59">
        <v>1</v>
      </c>
      <c r="AE153" s="59" t="str">
        <f t="shared" si="12"/>
        <v>T-K</v>
      </c>
      <c r="AF153" s="59">
        <f>VLOOKUP(AE153,'Danh muc'!$A:$B,2,0)</f>
        <v>9</v>
      </c>
      <c r="AG153" s="59" t="str">
        <f t="shared" si="13"/>
        <v>T-K</v>
      </c>
      <c r="AH153" s="59">
        <f>VLOOKUP(AG153,'Danh muc'!$A:$B,2,0)</f>
        <v>9</v>
      </c>
      <c r="AI153" s="59" t="str">
        <f t="shared" si="14"/>
        <v>T-K</v>
      </c>
      <c r="AJ153" s="59">
        <f>VLOOKUP(AI153,'Danh muc'!$A:$B,2,0)</f>
        <v>9</v>
      </c>
      <c r="AK153" s="59" t="str">
        <f t="shared" si="15"/>
        <v>T-K</v>
      </c>
      <c r="AL153" s="59">
        <f>VLOOKUP(AK153,'Danh muc'!$A:$B,2,0)</f>
        <v>9</v>
      </c>
      <c r="AM153" s="59" t="e">
        <f>VLOOKUP(B:B,#REF!,4,0)</f>
        <v>#REF!</v>
      </c>
      <c r="AN153" s="59" t="str">
        <f t="shared" si="16"/>
        <v>Đức</v>
      </c>
      <c r="AO153" s="59">
        <f t="shared" si="17"/>
        <v>13.600000000000001</v>
      </c>
      <c r="AP153" s="66"/>
    </row>
    <row r="154" spans="1:42" ht="20.100000000000001" customHeight="1">
      <c r="A154" s="58">
        <f>SUBTOTAL(3,$C$7:C154)</f>
        <v>148</v>
      </c>
      <c r="B154" s="46" t="s">
        <v>1498</v>
      </c>
      <c r="C154" s="46" t="s">
        <v>1950</v>
      </c>
      <c r="D154" s="46">
        <v>1</v>
      </c>
      <c r="E154" s="46" t="s">
        <v>1220</v>
      </c>
      <c r="F154" s="46" t="s">
        <v>1683</v>
      </c>
      <c r="G154" s="46" t="s">
        <v>1268</v>
      </c>
      <c r="H154" s="46" t="s">
        <v>2198</v>
      </c>
      <c r="I154" s="47" t="s">
        <v>2191</v>
      </c>
      <c r="J154" s="46" t="s">
        <v>2208</v>
      </c>
      <c r="K154" s="46" t="s">
        <v>2229</v>
      </c>
      <c r="L154" s="46" t="s">
        <v>2266</v>
      </c>
      <c r="M154" s="46" t="s">
        <v>2461</v>
      </c>
      <c r="N154" s="46" t="s">
        <v>2643</v>
      </c>
      <c r="O154" s="46" t="s">
        <v>2642</v>
      </c>
      <c r="P154" s="46" t="s">
        <v>2643</v>
      </c>
      <c r="Q154" s="46" t="s">
        <v>2642</v>
      </c>
      <c r="R154" s="46" t="s">
        <v>1270</v>
      </c>
      <c r="S154" s="46" t="s">
        <v>2642</v>
      </c>
      <c r="T154" s="46" t="s">
        <v>1270</v>
      </c>
      <c r="U154" s="46" t="s">
        <v>2642</v>
      </c>
      <c r="V154" s="46">
        <v>7.5</v>
      </c>
      <c r="W154" s="46">
        <v>7.1</v>
      </c>
      <c r="X154" s="46">
        <v>6.7</v>
      </c>
      <c r="Y154" s="46">
        <v>6.7</v>
      </c>
      <c r="Z154" s="46">
        <v>7.7</v>
      </c>
      <c r="AA154" s="46">
        <v>4.8</v>
      </c>
      <c r="AB154" s="46">
        <v>5</v>
      </c>
      <c r="AC154" s="46" t="s">
        <v>2645</v>
      </c>
      <c r="AD154" s="59">
        <v>1</v>
      </c>
      <c r="AE154" s="59" t="str">
        <f t="shared" si="12"/>
        <v>T-K</v>
      </c>
      <c r="AF154" s="59">
        <f>VLOOKUP(AE154,'Danh muc'!$A:$B,2,0)</f>
        <v>9</v>
      </c>
      <c r="AG154" s="59" t="str">
        <f t="shared" si="13"/>
        <v>T-K</v>
      </c>
      <c r="AH154" s="59">
        <f>VLOOKUP(AG154,'Danh muc'!$A:$B,2,0)</f>
        <v>9</v>
      </c>
      <c r="AI154" s="59" t="str">
        <f t="shared" si="14"/>
        <v>T-TB</v>
      </c>
      <c r="AJ154" s="59">
        <f>VLOOKUP(AI154,'Danh muc'!$A:$B,2,0)</f>
        <v>7</v>
      </c>
      <c r="AK154" s="59" t="str">
        <f t="shared" si="15"/>
        <v>T-TB</v>
      </c>
      <c r="AL154" s="59">
        <f>VLOOKUP(AK154,'Danh muc'!$A:$B,2,0)</f>
        <v>7</v>
      </c>
      <c r="AM154" s="59" t="e">
        <f>VLOOKUP(B:B,#REF!,4,0)</f>
        <v>#REF!</v>
      </c>
      <c r="AN154" s="59" t="str">
        <f t="shared" si="16"/>
        <v>Nguyên</v>
      </c>
      <c r="AO154" s="59">
        <f t="shared" si="17"/>
        <v>12.5</v>
      </c>
      <c r="AP154" s="66"/>
    </row>
    <row r="155" spans="1:42" ht="20.100000000000001" customHeight="1">
      <c r="A155" s="58">
        <f>SUBTOTAL(3,$C$7:C155)</f>
        <v>149</v>
      </c>
      <c r="B155" s="46" t="s">
        <v>1500</v>
      </c>
      <c r="C155" s="46" t="s">
        <v>1953</v>
      </c>
      <c r="D155" s="46">
        <v>0</v>
      </c>
      <c r="E155" s="46" t="s">
        <v>1954</v>
      </c>
      <c r="F155" s="46" t="s">
        <v>1683</v>
      </c>
      <c r="G155" s="46" t="s">
        <v>1268</v>
      </c>
      <c r="H155" s="46" t="s">
        <v>1267</v>
      </c>
      <c r="I155" s="47" t="s">
        <v>2191</v>
      </c>
      <c r="J155" s="46" t="s">
        <v>2208</v>
      </c>
      <c r="K155" s="46" t="s">
        <v>2257</v>
      </c>
      <c r="L155" s="46" t="s">
        <v>2269</v>
      </c>
      <c r="M155" s="46" t="s">
        <v>2463</v>
      </c>
      <c r="N155" s="46" t="s">
        <v>1270</v>
      </c>
      <c r="O155" s="46" t="s">
        <v>2643</v>
      </c>
      <c r="P155" s="46" t="s">
        <v>1270</v>
      </c>
      <c r="Q155" s="46" t="s">
        <v>2642</v>
      </c>
      <c r="R155" s="46" t="s">
        <v>1270</v>
      </c>
      <c r="S155" s="46" t="s">
        <v>2642</v>
      </c>
      <c r="T155" s="46" t="s">
        <v>1270</v>
      </c>
      <c r="U155" s="46" t="s">
        <v>2642</v>
      </c>
      <c r="V155" s="46">
        <v>5</v>
      </c>
      <c r="W155" s="46">
        <v>5.2</v>
      </c>
      <c r="X155" s="46">
        <v>5.4</v>
      </c>
      <c r="Y155" s="46">
        <v>5.6</v>
      </c>
      <c r="Z155" s="46">
        <v>6.8</v>
      </c>
      <c r="AA155" s="46">
        <v>4.4000000000000004</v>
      </c>
      <c r="AB155" s="46">
        <v>4</v>
      </c>
      <c r="AC155" s="46" t="s">
        <v>2645</v>
      </c>
      <c r="AD155" s="59">
        <v>1</v>
      </c>
      <c r="AE155" s="59" t="str">
        <f t="shared" si="12"/>
        <v>K-TB</v>
      </c>
      <c r="AF155" s="59">
        <f>VLOOKUP(AE155,'Danh muc'!$A:$B,2,0)</f>
        <v>6</v>
      </c>
      <c r="AG155" s="59" t="str">
        <f t="shared" si="13"/>
        <v>T-TB</v>
      </c>
      <c r="AH155" s="59">
        <f>VLOOKUP(AG155,'Danh muc'!$A:$B,2,0)</f>
        <v>7</v>
      </c>
      <c r="AI155" s="59" t="str">
        <f t="shared" si="14"/>
        <v>T-TB</v>
      </c>
      <c r="AJ155" s="59">
        <f>VLOOKUP(AI155,'Danh muc'!$A:$B,2,0)</f>
        <v>7</v>
      </c>
      <c r="AK155" s="59" t="str">
        <f t="shared" si="15"/>
        <v>T-TB</v>
      </c>
      <c r="AL155" s="59">
        <f>VLOOKUP(AK155,'Danh muc'!$A:$B,2,0)</f>
        <v>7</v>
      </c>
      <c r="AM155" s="59" t="e">
        <f>VLOOKUP(B:B,#REF!,4,0)</f>
        <v>#REF!</v>
      </c>
      <c r="AN155" s="59" t="str">
        <f t="shared" si="16"/>
        <v>Trâm</v>
      </c>
      <c r="AO155" s="59">
        <f t="shared" si="17"/>
        <v>11.2</v>
      </c>
      <c r="AP155" s="66"/>
    </row>
    <row r="156" spans="1:42" ht="20.100000000000001" customHeight="1">
      <c r="A156" s="58">
        <f>SUBTOTAL(3,$C$7:C156)</f>
        <v>150</v>
      </c>
      <c r="B156" s="46" t="s">
        <v>1501</v>
      </c>
      <c r="C156" s="46" t="s">
        <v>1955</v>
      </c>
      <c r="D156" s="46">
        <v>0</v>
      </c>
      <c r="E156" s="46" t="s">
        <v>1956</v>
      </c>
      <c r="F156" s="46" t="s">
        <v>1683</v>
      </c>
      <c r="G156" s="46" t="s">
        <v>1268</v>
      </c>
      <c r="H156" s="46" t="s">
        <v>1267</v>
      </c>
      <c r="I156" s="47" t="s">
        <v>2191</v>
      </c>
      <c r="J156" s="46" t="s">
        <v>2208</v>
      </c>
      <c r="K156" s="46" t="s">
        <v>2229</v>
      </c>
      <c r="L156" s="46" t="s">
        <v>2261</v>
      </c>
      <c r="M156" s="46" t="s">
        <v>2464</v>
      </c>
      <c r="N156" s="46" t="s">
        <v>1270</v>
      </c>
      <c r="O156" s="46" t="s">
        <v>2642</v>
      </c>
      <c r="P156" s="46" t="s">
        <v>2643</v>
      </c>
      <c r="Q156" s="46" t="s">
        <v>2642</v>
      </c>
      <c r="R156" s="46" t="s">
        <v>1270</v>
      </c>
      <c r="S156" s="46" t="s">
        <v>2642</v>
      </c>
      <c r="T156" s="46" t="s">
        <v>2643</v>
      </c>
      <c r="U156" s="46" t="s">
        <v>2642</v>
      </c>
      <c r="V156" s="46">
        <v>6.6</v>
      </c>
      <c r="W156" s="46">
        <v>6.7</v>
      </c>
      <c r="X156" s="46">
        <v>6.2</v>
      </c>
      <c r="Y156" s="46">
        <v>6.8</v>
      </c>
      <c r="Z156" s="46">
        <v>7.1</v>
      </c>
      <c r="AA156" s="46">
        <v>5.6</v>
      </c>
      <c r="AB156" s="46">
        <v>5</v>
      </c>
      <c r="AC156" s="46" t="s">
        <v>2645</v>
      </c>
      <c r="AD156" s="59">
        <v>1</v>
      </c>
      <c r="AE156" s="59" t="str">
        <f t="shared" si="12"/>
        <v>T-TB</v>
      </c>
      <c r="AF156" s="59">
        <f>VLOOKUP(AE156,'Danh muc'!$A:$B,2,0)</f>
        <v>7</v>
      </c>
      <c r="AG156" s="59" t="str">
        <f t="shared" si="13"/>
        <v>T-K</v>
      </c>
      <c r="AH156" s="59">
        <f>VLOOKUP(AG156,'Danh muc'!$A:$B,2,0)</f>
        <v>9</v>
      </c>
      <c r="AI156" s="59" t="str">
        <f t="shared" si="14"/>
        <v>T-TB</v>
      </c>
      <c r="AJ156" s="59">
        <f>VLOOKUP(AI156,'Danh muc'!$A:$B,2,0)</f>
        <v>7</v>
      </c>
      <c r="AK156" s="59" t="str">
        <f t="shared" si="15"/>
        <v>T-K</v>
      </c>
      <c r="AL156" s="59">
        <f>VLOOKUP(AK156,'Danh muc'!$A:$B,2,0)</f>
        <v>9</v>
      </c>
      <c r="AM156" s="59" t="e">
        <f>VLOOKUP(B:B,#REF!,4,0)</f>
        <v>#REF!</v>
      </c>
      <c r="AN156" s="59" t="str">
        <f t="shared" si="16"/>
        <v>Nhài</v>
      </c>
      <c r="AO156" s="59">
        <f t="shared" si="17"/>
        <v>12.7</v>
      </c>
      <c r="AP156" s="66"/>
    </row>
    <row r="157" spans="1:42" ht="20.100000000000001" customHeight="1">
      <c r="A157" s="58">
        <f>SUBTOTAL(3,$C$7:C157)</f>
        <v>151</v>
      </c>
      <c r="B157" s="46" t="s">
        <v>1502</v>
      </c>
      <c r="C157" s="46" t="s">
        <v>1957</v>
      </c>
      <c r="D157" s="46">
        <v>1</v>
      </c>
      <c r="E157" s="46" t="s">
        <v>1958</v>
      </c>
      <c r="F157" s="46" t="s">
        <v>1683</v>
      </c>
      <c r="G157" s="46" t="s">
        <v>1268</v>
      </c>
      <c r="H157" s="46" t="s">
        <v>2197</v>
      </c>
      <c r="I157" s="47" t="s">
        <v>2191</v>
      </c>
      <c r="J157" s="46" t="s">
        <v>2208</v>
      </c>
      <c r="K157" s="46" t="s">
        <v>2229</v>
      </c>
      <c r="L157" s="46" t="s">
        <v>1269</v>
      </c>
      <c r="M157" s="46" t="s">
        <v>2465</v>
      </c>
      <c r="N157" s="46" t="s">
        <v>2643</v>
      </c>
      <c r="O157" s="46" t="s">
        <v>2642</v>
      </c>
      <c r="P157" s="46" t="s">
        <v>2643</v>
      </c>
      <c r="Q157" s="46" t="s">
        <v>2642</v>
      </c>
      <c r="R157" s="46" t="s">
        <v>2643</v>
      </c>
      <c r="S157" s="46" t="s">
        <v>2642</v>
      </c>
      <c r="T157" s="46" t="s">
        <v>2643</v>
      </c>
      <c r="U157" s="46" t="s">
        <v>2642</v>
      </c>
      <c r="V157" s="46">
        <v>6.9</v>
      </c>
      <c r="W157" s="46">
        <v>7.2</v>
      </c>
      <c r="X157" s="46">
        <v>7.5</v>
      </c>
      <c r="Y157" s="46">
        <v>7.3</v>
      </c>
      <c r="Z157" s="46">
        <v>5.7</v>
      </c>
      <c r="AA157" s="46">
        <v>8</v>
      </c>
      <c r="AB157" s="46">
        <v>7.2</v>
      </c>
      <c r="AC157" s="46" t="s">
        <v>2645</v>
      </c>
      <c r="AD157" s="59">
        <v>1</v>
      </c>
      <c r="AE157" s="59" t="str">
        <f t="shared" si="12"/>
        <v>T-K</v>
      </c>
      <c r="AF157" s="59">
        <f>VLOOKUP(AE157,'Danh muc'!$A:$B,2,0)</f>
        <v>9</v>
      </c>
      <c r="AG157" s="59" t="str">
        <f t="shared" si="13"/>
        <v>T-K</v>
      </c>
      <c r="AH157" s="59">
        <f>VLOOKUP(AG157,'Danh muc'!$A:$B,2,0)</f>
        <v>9</v>
      </c>
      <c r="AI157" s="59" t="str">
        <f t="shared" si="14"/>
        <v>T-K</v>
      </c>
      <c r="AJ157" s="59">
        <f>VLOOKUP(AI157,'Danh muc'!$A:$B,2,0)</f>
        <v>9</v>
      </c>
      <c r="AK157" s="59" t="str">
        <f t="shared" si="15"/>
        <v>T-K</v>
      </c>
      <c r="AL157" s="59">
        <f>VLOOKUP(AK157,'Danh muc'!$A:$B,2,0)</f>
        <v>9</v>
      </c>
      <c r="AM157" s="59" t="e">
        <f>VLOOKUP(B:B,#REF!,4,0)</f>
        <v>#REF!</v>
      </c>
      <c r="AN157" s="59" t="str">
        <f t="shared" si="16"/>
        <v>Mạnh</v>
      </c>
      <c r="AO157" s="59">
        <f t="shared" si="17"/>
        <v>13.7</v>
      </c>
      <c r="AP157" s="66"/>
    </row>
    <row r="158" spans="1:42" ht="20.100000000000001" customHeight="1">
      <c r="A158" s="58">
        <f>SUBTOTAL(3,$C$7:C158)</f>
        <v>152</v>
      </c>
      <c r="B158" s="46" t="s">
        <v>1504</v>
      </c>
      <c r="C158" s="46" t="s">
        <v>1961</v>
      </c>
      <c r="D158" s="46">
        <v>0</v>
      </c>
      <c r="E158" s="46" t="s">
        <v>1272</v>
      </c>
      <c r="F158" s="46" t="s">
        <v>1683</v>
      </c>
      <c r="G158" s="46" t="s">
        <v>1268</v>
      </c>
      <c r="H158" s="46" t="s">
        <v>1267</v>
      </c>
      <c r="I158" s="47" t="s">
        <v>2191</v>
      </c>
      <c r="J158" s="46" t="s">
        <v>2224</v>
      </c>
      <c r="K158" s="46" t="s">
        <v>2229</v>
      </c>
      <c r="L158" s="46" t="s">
        <v>2266</v>
      </c>
      <c r="M158" s="46" t="s">
        <v>2467</v>
      </c>
      <c r="N158" s="46" t="s">
        <v>2644</v>
      </c>
      <c r="O158" s="46" t="s">
        <v>2642</v>
      </c>
      <c r="P158" s="46" t="s">
        <v>2643</v>
      </c>
      <c r="Q158" s="46" t="s">
        <v>2642</v>
      </c>
      <c r="R158" s="46" t="s">
        <v>2643</v>
      </c>
      <c r="S158" s="46" t="s">
        <v>2642</v>
      </c>
      <c r="T158" s="46" t="s">
        <v>1270</v>
      </c>
      <c r="U158" s="46" t="s">
        <v>2642</v>
      </c>
      <c r="V158" s="46">
        <v>8</v>
      </c>
      <c r="W158" s="46">
        <v>7.7</v>
      </c>
      <c r="X158" s="46">
        <v>6.6</v>
      </c>
      <c r="Y158" s="46">
        <v>7.1</v>
      </c>
      <c r="Z158" s="46">
        <v>8.8000000000000007</v>
      </c>
      <c r="AA158" s="46">
        <v>4.7</v>
      </c>
      <c r="AB158" s="46">
        <v>5.9</v>
      </c>
      <c r="AC158" s="46" t="s">
        <v>2645</v>
      </c>
      <c r="AD158" s="59">
        <v>1</v>
      </c>
      <c r="AE158" s="59" t="str">
        <f t="shared" si="12"/>
        <v>T-G</v>
      </c>
      <c r="AF158" s="59">
        <f>VLOOKUP(AE158,'Danh muc'!$A:$B,2,0)</f>
        <v>10</v>
      </c>
      <c r="AG158" s="59" t="str">
        <f t="shared" si="13"/>
        <v>T-K</v>
      </c>
      <c r="AH158" s="59">
        <f>VLOOKUP(AG158,'Danh muc'!$A:$B,2,0)</f>
        <v>9</v>
      </c>
      <c r="AI158" s="59" t="str">
        <f t="shared" si="14"/>
        <v>T-K</v>
      </c>
      <c r="AJ158" s="59">
        <f>VLOOKUP(AI158,'Danh muc'!$A:$B,2,0)</f>
        <v>9</v>
      </c>
      <c r="AK158" s="59" t="str">
        <f t="shared" si="15"/>
        <v>T-TB</v>
      </c>
      <c r="AL158" s="59">
        <f>VLOOKUP(AK158,'Danh muc'!$A:$B,2,0)</f>
        <v>7</v>
      </c>
      <c r="AM158" s="59" t="e">
        <f>VLOOKUP(B:B,#REF!,4,0)</f>
        <v>#REF!</v>
      </c>
      <c r="AN158" s="59" t="str">
        <f t="shared" si="16"/>
        <v>Anh</v>
      </c>
      <c r="AO158" s="59">
        <f t="shared" si="17"/>
        <v>13.5</v>
      </c>
      <c r="AP158" s="66"/>
    </row>
    <row r="159" spans="1:42" ht="20.100000000000001" customHeight="1">
      <c r="A159" s="58">
        <f>SUBTOTAL(3,$C$7:C159)</f>
        <v>153</v>
      </c>
      <c r="B159" s="46" t="s">
        <v>1513</v>
      </c>
      <c r="C159" s="46" t="s">
        <v>1970</v>
      </c>
      <c r="D159" s="46">
        <v>1</v>
      </c>
      <c r="E159" s="46" t="s">
        <v>1971</v>
      </c>
      <c r="F159" s="46" t="s">
        <v>1683</v>
      </c>
      <c r="G159" s="46" t="s">
        <v>1268</v>
      </c>
      <c r="H159" s="46" t="s">
        <v>1267</v>
      </c>
      <c r="I159" s="47" t="s">
        <v>2191</v>
      </c>
      <c r="J159" s="46" t="s">
        <v>2209</v>
      </c>
      <c r="K159" s="46" t="s">
        <v>2229</v>
      </c>
      <c r="L159" s="46" t="s">
        <v>2272</v>
      </c>
      <c r="M159" s="46" t="s">
        <v>2476</v>
      </c>
      <c r="N159" s="46" t="s">
        <v>1270</v>
      </c>
      <c r="O159" s="46" t="s">
        <v>2643</v>
      </c>
      <c r="P159" s="46" t="s">
        <v>1270</v>
      </c>
      <c r="Q159" s="46" t="s">
        <v>2642</v>
      </c>
      <c r="R159" s="46" t="s">
        <v>1270</v>
      </c>
      <c r="S159" s="46" t="s">
        <v>2642</v>
      </c>
      <c r="T159" s="46" t="s">
        <v>1270</v>
      </c>
      <c r="U159" s="46" t="s">
        <v>2642</v>
      </c>
      <c r="V159" s="46">
        <v>5</v>
      </c>
      <c r="W159" s="46">
        <v>5.6</v>
      </c>
      <c r="X159" s="46">
        <v>5.3</v>
      </c>
      <c r="Y159" s="46">
        <v>5.8</v>
      </c>
      <c r="Z159" s="46">
        <v>5.9</v>
      </c>
      <c r="AA159" s="46">
        <v>4.8</v>
      </c>
      <c r="AB159" s="46">
        <v>4.0999999999999996</v>
      </c>
      <c r="AC159" s="46" t="s">
        <v>2645</v>
      </c>
      <c r="AD159" s="59">
        <v>1</v>
      </c>
      <c r="AE159" s="59" t="str">
        <f t="shared" si="12"/>
        <v>K-TB</v>
      </c>
      <c r="AF159" s="59">
        <f>VLOOKUP(AE159,'Danh muc'!$A:$B,2,0)</f>
        <v>6</v>
      </c>
      <c r="AG159" s="59" t="str">
        <f t="shared" si="13"/>
        <v>T-TB</v>
      </c>
      <c r="AH159" s="59">
        <f>VLOOKUP(AG159,'Danh muc'!$A:$B,2,0)</f>
        <v>7</v>
      </c>
      <c r="AI159" s="59" t="str">
        <f t="shared" si="14"/>
        <v>T-TB</v>
      </c>
      <c r="AJ159" s="59">
        <f>VLOOKUP(AI159,'Danh muc'!$A:$B,2,0)</f>
        <v>7</v>
      </c>
      <c r="AK159" s="59" t="str">
        <f t="shared" si="15"/>
        <v>T-TB</v>
      </c>
      <c r="AL159" s="59">
        <f>VLOOKUP(AK159,'Danh muc'!$A:$B,2,0)</f>
        <v>7</v>
      </c>
      <c r="AM159" s="59" t="e">
        <f>VLOOKUP(B:B,#REF!,4,0)</f>
        <v>#REF!</v>
      </c>
      <c r="AN159" s="59" t="str">
        <f t="shared" si="16"/>
        <v>Hiếu</v>
      </c>
      <c r="AO159" s="59">
        <f t="shared" si="17"/>
        <v>10.7</v>
      </c>
      <c r="AP159" s="66"/>
    </row>
    <row r="160" spans="1:42" ht="20.100000000000001" customHeight="1">
      <c r="A160" s="58">
        <f>SUBTOTAL(3,$C$7:C160)</f>
        <v>154</v>
      </c>
      <c r="B160" s="46" t="s">
        <v>1515</v>
      </c>
      <c r="C160" s="46" t="s">
        <v>1973</v>
      </c>
      <c r="D160" s="46">
        <v>1</v>
      </c>
      <c r="E160" s="46" t="s">
        <v>1240</v>
      </c>
      <c r="F160" s="46" t="s">
        <v>1683</v>
      </c>
      <c r="G160" s="46" t="s">
        <v>1268</v>
      </c>
      <c r="H160" s="46" t="s">
        <v>1267</v>
      </c>
      <c r="I160" s="47" t="s">
        <v>2191</v>
      </c>
      <c r="J160" s="46" t="s">
        <v>2208</v>
      </c>
      <c r="K160" s="46" t="s">
        <v>2229</v>
      </c>
      <c r="L160" s="46" t="s">
        <v>2239</v>
      </c>
      <c r="M160" s="46" t="s">
        <v>2478</v>
      </c>
      <c r="N160" s="46" t="s">
        <v>1270</v>
      </c>
      <c r="O160" s="46" t="s">
        <v>2642</v>
      </c>
      <c r="P160" s="46" t="s">
        <v>2643</v>
      </c>
      <c r="Q160" s="46" t="s">
        <v>2642</v>
      </c>
      <c r="R160" s="46" t="s">
        <v>2643</v>
      </c>
      <c r="S160" s="46" t="s">
        <v>2642</v>
      </c>
      <c r="T160" s="46" t="s">
        <v>1270</v>
      </c>
      <c r="U160" s="46" t="s">
        <v>2642</v>
      </c>
      <c r="V160" s="46">
        <v>7</v>
      </c>
      <c r="W160" s="46">
        <v>7.1</v>
      </c>
      <c r="X160" s="46">
        <v>6.6</v>
      </c>
      <c r="Y160" s="46">
        <v>6.4</v>
      </c>
      <c r="Z160" s="46">
        <v>6.6</v>
      </c>
      <c r="AA160" s="46">
        <v>5</v>
      </c>
      <c r="AB160" s="46">
        <v>4.4000000000000004</v>
      </c>
      <c r="AC160" s="46" t="s">
        <v>1269</v>
      </c>
      <c r="AD160" s="59">
        <v>1</v>
      </c>
      <c r="AE160" s="59" t="str">
        <f t="shared" si="12"/>
        <v>T-TB</v>
      </c>
      <c r="AF160" s="59">
        <f>VLOOKUP(AE160,'Danh muc'!$A:$B,2,0)</f>
        <v>7</v>
      </c>
      <c r="AG160" s="59" t="str">
        <f t="shared" si="13"/>
        <v>T-K</v>
      </c>
      <c r="AH160" s="59">
        <f>VLOOKUP(AG160,'Danh muc'!$A:$B,2,0)</f>
        <v>9</v>
      </c>
      <c r="AI160" s="59" t="str">
        <f t="shared" si="14"/>
        <v>T-K</v>
      </c>
      <c r="AJ160" s="59">
        <f>VLOOKUP(AI160,'Danh muc'!$A:$B,2,0)</f>
        <v>9</v>
      </c>
      <c r="AK160" s="59" t="str">
        <f t="shared" si="15"/>
        <v>T-TB</v>
      </c>
      <c r="AL160" s="59">
        <f>VLOOKUP(AK160,'Danh muc'!$A:$B,2,0)</f>
        <v>7</v>
      </c>
      <c r="AM160" s="59" t="e">
        <f>VLOOKUP(B:B,#REF!,4,0)</f>
        <v>#REF!</v>
      </c>
      <c r="AN160" s="59" t="str">
        <f t="shared" si="16"/>
        <v>Thuận</v>
      </c>
      <c r="AO160" s="59">
        <f t="shared" si="17"/>
        <v>11.6</v>
      </c>
      <c r="AP160" s="66"/>
    </row>
    <row r="161" spans="1:42" ht="20.100000000000001" customHeight="1">
      <c r="A161" s="58">
        <f>SUBTOTAL(3,$C$7:C161)</f>
        <v>155</v>
      </c>
      <c r="B161" s="46" t="s">
        <v>1520</v>
      </c>
      <c r="C161" s="46" t="s">
        <v>1982</v>
      </c>
      <c r="D161" s="46">
        <v>1</v>
      </c>
      <c r="E161" s="46" t="s">
        <v>1879</v>
      </c>
      <c r="F161" s="46" t="s">
        <v>1683</v>
      </c>
      <c r="G161" s="46" t="s">
        <v>1268</v>
      </c>
      <c r="H161" s="46" t="s">
        <v>1267</v>
      </c>
      <c r="I161" s="47" t="s">
        <v>2191</v>
      </c>
      <c r="J161" s="46" t="s">
        <v>2208</v>
      </c>
      <c r="K161" s="46" t="s">
        <v>2229</v>
      </c>
      <c r="L161" s="46" t="s">
        <v>2261</v>
      </c>
      <c r="M161" s="46" t="s">
        <v>2483</v>
      </c>
      <c r="N161" s="46" t="s">
        <v>2643</v>
      </c>
      <c r="O161" s="46" t="s">
        <v>2642</v>
      </c>
      <c r="P161" s="46" t="s">
        <v>2643</v>
      </c>
      <c r="Q161" s="46" t="s">
        <v>2642</v>
      </c>
      <c r="R161" s="46" t="s">
        <v>2643</v>
      </c>
      <c r="S161" s="46" t="s">
        <v>2642</v>
      </c>
      <c r="T161" s="46" t="s">
        <v>2643</v>
      </c>
      <c r="U161" s="46" t="s">
        <v>2642</v>
      </c>
      <c r="V161" s="46">
        <v>7.9</v>
      </c>
      <c r="W161" s="46">
        <v>7.7</v>
      </c>
      <c r="X161" s="46">
        <v>7</v>
      </c>
      <c r="Y161" s="46">
        <v>7.2</v>
      </c>
      <c r="Z161" s="46">
        <v>7.2</v>
      </c>
      <c r="AA161" s="46">
        <v>5.5</v>
      </c>
      <c r="AB161" s="46">
        <v>7.4</v>
      </c>
      <c r="AC161" s="46" t="s">
        <v>2645</v>
      </c>
      <c r="AD161" s="59">
        <v>1</v>
      </c>
      <c r="AE161" s="59" t="str">
        <f t="shared" si="12"/>
        <v>T-K</v>
      </c>
      <c r="AF161" s="59">
        <f>VLOOKUP(AE161,'Danh muc'!$A:$B,2,0)</f>
        <v>9</v>
      </c>
      <c r="AG161" s="59" t="str">
        <f t="shared" si="13"/>
        <v>T-K</v>
      </c>
      <c r="AH161" s="59">
        <f>VLOOKUP(AG161,'Danh muc'!$A:$B,2,0)</f>
        <v>9</v>
      </c>
      <c r="AI161" s="59" t="str">
        <f t="shared" si="14"/>
        <v>T-K</v>
      </c>
      <c r="AJ161" s="59">
        <f>VLOOKUP(AI161,'Danh muc'!$A:$B,2,0)</f>
        <v>9</v>
      </c>
      <c r="AK161" s="59" t="str">
        <f t="shared" si="15"/>
        <v>T-K</v>
      </c>
      <c r="AL161" s="59">
        <f>VLOOKUP(AK161,'Danh muc'!$A:$B,2,0)</f>
        <v>9</v>
      </c>
      <c r="AM161" s="59" t="e">
        <f>VLOOKUP(B:B,#REF!,4,0)</f>
        <v>#REF!</v>
      </c>
      <c r="AN161" s="59" t="str">
        <f t="shared" si="16"/>
        <v>An</v>
      </c>
      <c r="AO161" s="59">
        <f t="shared" si="17"/>
        <v>12.7</v>
      </c>
      <c r="AP161" s="66"/>
    </row>
    <row r="162" spans="1:42" ht="20.100000000000001" customHeight="1">
      <c r="A162" s="58">
        <f>SUBTOTAL(3,$C$7:C162)</f>
        <v>156</v>
      </c>
      <c r="B162" s="46" t="s">
        <v>1550</v>
      </c>
      <c r="C162" s="46" t="s">
        <v>2023</v>
      </c>
      <c r="D162" s="46">
        <v>1</v>
      </c>
      <c r="E162" s="46" t="s">
        <v>2024</v>
      </c>
      <c r="F162" s="46" t="s">
        <v>1683</v>
      </c>
      <c r="G162" s="46" t="s">
        <v>1268</v>
      </c>
      <c r="H162" s="46" t="s">
        <v>1267</v>
      </c>
      <c r="I162" s="47" t="s">
        <v>2191</v>
      </c>
      <c r="J162" s="46" t="s">
        <v>1269</v>
      </c>
      <c r="K162" s="46" t="s">
        <v>2229</v>
      </c>
      <c r="L162" s="46" t="s">
        <v>1269</v>
      </c>
      <c r="M162" s="46" t="s">
        <v>2512</v>
      </c>
      <c r="N162" s="46" t="s">
        <v>1270</v>
      </c>
      <c r="O162" s="46" t="s">
        <v>2643</v>
      </c>
      <c r="P162" s="46" t="s">
        <v>1270</v>
      </c>
      <c r="Q162" s="46" t="s">
        <v>2642</v>
      </c>
      <c r="R162" s="46" t="s">
        <v>1270</v>
      </c>
      <c r="S162" s="46" t="s">
        <v>2643</v>
      </c>
      <c r="T162" s="46" t="s">
        <v>1270</v>
      </c>
      <c r="U162" s="46" t="s">
        <v>2642</v>
      </c>
      <c r="V162" s="46">
        <v>5.7</v>
      </c>
      <c r="W162" s="46">
        <v>6.2</v>
      </c>
      <c r="X162" s="46">
        <v>5.6</v>
      </c>
      <c r="Y162" s="46">
        <v>6</v>
      </c>
      <c r="Z162" s="46">
        <v>6.1</v>
      </c>
      <c r="AA162" s="46">
        <v>4.4000000000000004</v>
      </c>
      <c r="AB162" s="46">
        <v>4.4000000000000004</v>
      </c>
      <c r="AC162" s="46" t="s">
        <v>2645</v>
      </c>
      <c r="AD162" s="59">
        <v>1</v>
      </c>
      <c r="AE162" s="59" t="str">
        <f t="shared" si="12"/>
        <v>K-TB</v>
      </c>
      <c r="AF162" s="59">
        <f>VLOOKUP(AE162,'Danh muc'!$A:$B,2,0)</f>
        <v>6</v>
      </c>
      <c r="AG162" s="59" t="str">
        <f t="shared" si="13"/>
        <v>T-TB</v>
      </c>
      <c r="AH162" s="59">
        <f>VLOOKUP(AG162,'Danh muc'!$A:$B,2,0)</f>
        <v>7</v>
      </c>
      <c r="AI162" s="59" t="str">
        <f t="shared" si="14"/>
        <v>K-TB</v>
      </c>
      <c r="AJ162" s="59">
        <f>VLOOKUP(AI162,'Danh muc'!$A:$B,2,0)</f>
        <v>6</v>
      </c>
      <c r="AK162" s="59" t="str">
        <f t="shared" si="15"/>
        <v>T-TB</v>
      </c>
      <c r="AL162" s="59">
        <f>VLOOKUP(AK162,'Danh muc'!$A:$B,2,0)</f>
        <v>7</v>
      </c>
      <c r="AM162" s="59" t="e">
        <f>VLOOKUP(B:B,#REF!,4,0)</f>
        <v>#REF!</v>
      </c>
      <c r="AN162" s="59" t="str">
        <f t="shared" si="16"/>
        <v>Dương</v>
      </c>
      <c r="AO162" s="59">
        <f t="shared" si="17"/>
        <v>10.5</v>
      </c>
      <c r="AP162" s="66"/>
    </row>
    <row r="163" spans="1:42" ht="20.100000000000001" customHeight="1">
      <c r="A163" s="58">
        <f>SUBTOTAL(3,$C$7:C163)</f>
        <v>157</v>
      </c>
      <c r="B163" s="46" t="s">
        <v>1552</v>
      </c>
      <c r="C163" s="46" t="s">
        <v>2027</v>
      </c>
      <c r="D163" s="46">
        <v>1</v>
      </c>
      <c r="E163" s="46" t="s">
        <v>1284</v>
      </c>
      <c r="F163" s="46" t="s">
        <v>1683</v>
      </c>
      <c r="G163" s="46" t="s">
        <v>1268</v>
      </c>
      <c r="H163" s="46" t="s">
        <v>2197</v>
      </c>
      <c r="I163" s="47" t="s">
        <v>2191</v>
      </c>
      <c r="J163" s="46" t="s">
        <v>2219</v>
      </c>
      <c r="K163" s="46" t="s">
        <v>2229</v>
      </c>
      <c r="L163" s="46" t="s">
        <v>2261</v>
      </c>
      <c r="M163" s="46" t="s">
        <v>2514</v>
      </c>
      <c r="N163" s="46" t="s">
        <v>1270</v>
      </c>
      <c r="O163" s="46" t="s">
        <v>2643</v>
      </c>
      <c r="P163" s="46" t="s">
        <v>1270</v>
      </c>
      <c r="Q163" s="46" t="s">
        <v>2642</v>
      </c>
      <c r="R163" s="46" t="s">
        <v>2643</v>
      </c>
      <c r="S163" s="46" t="s">
        <v>2642</v>
      </c>
      <c r="T163" s="46" t="s">
        <v>1270</v>
      </c>
      <c r="U163" s="46" t="s">
        <v>2642</v>
      </c>
      <c r="V163" s="46">
        <v>6</v>
      </c>
      <c r="W163" s="46">
        <v>6.7</v>
      </c>
      <c r="X163" s="46">
        <v>6.6</v>
      </c>
      <c r="Y163" s="46">
        <v>6.4</v>
      </c>
      <c r="Z163" s="46">
        <v>5.7</v>
      </c>
      <c r="AA163" s="46">
        <v>6</v>
      </c>
      <c r="AB163" s="46">
        <v>4.5999999999999996</v>
      </c>
      <c r="AC163" s="46" t="s">
        <v>2645</v>
      </c>
      <c r="AD163" s="59">
        <v>1</v>
      </c>
      <c r="AE163" s="59" t="str">
        <f t="shared" si="12"/>
        <v>K-TB</v>
      </c>
      <c r="AF163" s="59">
        <f>VLOOKUP(AE163,'Danh muc'!$A:$B,2,0)</f>
        <v>6</v>
      </c>
      <c r="AG163" s="59" t="str">
        <f t="shared" si="13"/>
        <v>T-TB</v>
      </c>
      <c r="AH163" s="59">
        <f>VLOOKUP(AG163,'Danh muc'!$A:$B,2,0)</f>
        <v>7</v>
      </c>
      <c r="AI163" s="59" t="str">
        <f t="shared" si="14"/>
        <v>T-K</v>
      </c>
      <c r="AJ163" s="59">
        <f>VLOOKUP(AI163,'Danh muc'!$A:$B,2,0)</f>
        <v>9</v>
      </c>
      <c r="AK163" s="59" t="str">
        <f t="shared" si="15"/>
        <v>T-TB</v>
      </c>
      <c r="AL163" s="59">
        <f>VLOOKUP(AK163,'Danh muc'!$A:$B,2,0)</f>
        <v>7</v>
      </c>
      <c r="AM163" s="59" t="e">
        <f>VLOOKUP(B:B,#REF!,4,0)</f>
        <v>#REF!</v>
      </c>
      <c r="AN163" s="59" t="str">
        <f t="shared" si="16"/>
        <v>Sơn</v>
      </c>
      <c r="AO163" s="59">
        <f t="shared" si="17"/>
        <v>11.7</v>
      </c>
      <c r="AP163" s="66"/>
    </row>
    <row r="164" spans="1:42" ht="20.100000000000001" customHeight="1">
      <c r="A164" s="58">
        <f>SUBTOTAL(3,$C$7:C164)</f>
        <v>158</v>
      </c>
      <c r="B164" s="46" t="s">
        <v>1553</v>
      </c>
      <c r="C164" s="46" t="s">
        <v>2028</v>
      </c>
      <c r="D164" s="46">
        <v>0</v>
      </c>
      <c r="E164" s="46" t="s">
        <v>1209</v>
      </c>
      <c r="F164" s="46" t="s">
        <v>1683</v>
      </c>
      <c r="G164" s="46" t="s">
        <v>1268</v>
      </c>
      <c r="H164" s="46" t="s">
        <v>1267</v>
      </c>
      <c r="I164" s="47" t="s">
        <v>2191</v>
      </c>
      <c r="J164" s="46" t="s">
        <v>2224</v>
      </c>
      <c r="K164" s="46" t="s">
        <v>2228</v>
      </c>
      <c r="L164" s="46" t="s">
        <v>2245</v>
      </c>
      <c r="M164" s="46" t="s">
        <v>2515</v>
      </c>
      <c r="N164" s="46" t="s">
        <v>2644</v>
      </c>
      <c r="O164" s="46" t="s">
        <v>2642</v>
      </c>
      <c r="P164" s="46" t="s">
        <v>2644</v>
      </c>
      <c r="Q164" s="46" t="s">
        <v>2642</v>
      </c>
      <c r="R164" s="46" t="s">
        <v>2644</v>
      </c>
      <c r="S164" s="46" t="s">
        <v>2642</v>
      </c>
      <c r="T164" s="46" t="s">
        <v>2644</v>
      </c>
      <c r="U164" s="46" t="s">
        <v>2642</v>
      </c>
      <c r="V164" s="46">
        <v>8.4</v>
      </c>
      <c r="W164" s="46">
        <v>8.3000000000000007</v>
      </c>
      <c r="X164" s="46">
        <v>8.1999999999999993</v>
      </c>
      <c r="Y164" s="46">
        <v>8.1</v>
      </c>
      <c r="Z164" s="46">
        <v>8.1</v>
      </c>
      <c r="AA164" s="46">
        <v>9.3000000000000007</v>
      </c>
      <c r="AB164" s="46">
        <v>6.6</v>
      </c>
      <c r="AC164" s="46" t="s">
        <v>2645</v>
      </c>
      <c r="AD164" s="59">
        <v>1</v>
      </c>
      <c r="AE164" s="59" t="str">
        <f t="shared" si="12"/>
        <v>T-G</v>
      </c>
      <c r="AF164" s="59">
        <f>VLOOKUP(AE164,'Danh muc'!$A:$B,2,0)</f>
        <v>10</v>
      </c>
      <c r="AG164" s="59" t="str">
        <f t="shared" si="13"/>
        <v>T-G</v>
      </c>
      <c r="AH164" s="59">
        <f>VLOOKUP(AG164,'Danh muc'!$A:$B,2,0)</f>
        <v>10</v>
      </c>
      <c r="AI164" s="59" t="str">
        <f t="shared" si="14"/>
        <v>T-G</v>
      </c>
      <c r="AJ164" s="59">
        <f>VLOOKUP(AI164,'Danh muc'!$A:$B,2,0)</f>
        <v>10</v>
      </c>
      <c r="AK164" s="59" t="str">
        <f t="shared" si="15"/>
        <v>T-G</v>
      </c>
      <c r="AL164" s="59">
        <f>VLOOKUP(AK164,'Danh muc'!$A:$B,2,0)</f>
        <v>10</v>
      </c>
      <c r="AM164" s="59" t="e">
        <f>VLOOKUP(B:B,#REF!,4,0)</f>
        <v>#REF!</v>
      </c>
      <c r="AN164" s="59" t="str">
        <f t="shared" si="16"/>
        <v>Vân</v>
      </c>
      <c r="AO164" s="59">
        <f t="shared" si="17"/>
        <v>17.399999999999999</v>
      </c>
      <c r="AP164" s="66"/>
    </row>
    <row r="165" spans="1:42" ht="20.100000000000001" customHeight="1">
      <c r="A165" s="58">
        <f>SUBTOTAL(3,$C$7:C165)</f>
        <v>159</v>
      </c>
      <c r="B165" s="46" t="s">
        <v>1554</v>
      </c>
      <c r="C165" s="46" t="s">
        <v>2029</v>
      </c>
      <c r="D165" s="46">
        <v>0</v>
      </c>
      <c r="E165" s="46" t="s">
        <v>2030</v>
      </c>
      <c r="F165" s="46" t="s">
        <v>1683</v>
      </c>
      <c r="G165" s="46" t="s">
        <v>1268</v>
      </c>
      <c r="H165" s="46" t="s">
        <v>2200</v>
      </c>
      <c r="I165" s="47" t="s">
        <v>2191</v>
      </c>
      <c r="J165" s="46" t="s">
        <v>2209</v>
      </c>
      <c r="K165" s="46" t="s">
        <v>2229</v>
      </c>
      <c r="L165" s="46" t="s">
        <v>2241</v>
      </c>
      <c r="M165" s="46" t="s">
        <v>2516</v>
      </c>
      <c r="N165" s="46" t="s">
        <v>1270</v>
      </c>
      <c r="O165" s="46" t="s">
        <v>2642</v>
      </c>
      <c r="P165" s="46" t="s">
        <v>1270</v>
      </c>
      <c r="Q165" s="46" t="s">
        <v>2642</v>
      </c>
      <c r="R165" s="46" t="s">
        <v>1270</v>
      </c>
      <c r="S165" s="46" t="s">
        <v>2642</v>
      </c>
      <c r="T165" s="46" t="s">
        <v>1270</v>
      </c>
      <c r="U165" s="46" t="s">
        <v>2642</v>
      </c>
      <c r="V165" s="46">
        <v>6.3</v>
      </c>
      <c r="W165" s="46">
        <v>6.2</v>
      </c>
      <c r="X165" s="46">
        <v>6.4</v>
      </c>
      <c r="Y165" s="46">
        <v>6.4</v>
      </c>
      <c r="Z165" s="46">
        <v>7.3</v>
      </c>
      <c r="AA165" s="46">
        <v>5.4</v>
      </c>
      <c r="AB165" s="46">
        <v>4.3</v>
      </c>
      <c r="AC165" s="46" t="s">
        <v>2645</v>
      </c>
      <c r="AD165" s="59">
        <v>1</v>
      </c>
      <c r="AE165" s="59" t="str">
        <f t="shared" si="12"/>
        <v>T-TB</v>
      </c>
      <c r="AF165" s="59">
        <f>VLOOKUP(AE165,'Danh muc'!$A:$B,2,0)</f>
        <v>7</v>
      </c>
      <c r="AG165" s="59" t="str">
        <f t="shared" si="13"/>
        <v>T-TB</v>
      </c>
      <c r="AH165" s="59">
        <f>VLOOKUP(AG165,'Danh muc'!$A:$B,2,0)</f>
        <v>7</v>
      </c>
      <c r="AI165" s="59" t="str">
        <f t="shared" si="14"/>
        <v>T-TB</v>
      </c>
      <c r="AJ165" s="59">
        <f>VLOOKUP(AI165,'Danh muc'!$A:$B,2,0)</f>
        <v>7</v>
      </c>
      <c r="AK165" s="59" t="str">
        <f t="shared" si="15"/>
        <v>T-TB</v>
      </c>
      <c r="AL165" s="59">
        <f>VLOOKUP(AK165,'Danh muc'!$A:$B,2,0)</f>
        <v>7</v>
      </c>
      <c r="AM165" s="59" t="e">
        <f>VLOOKUP(B:B,#REF!,4,0)</f>
        <v>#REF!</v>
      </c>
      <c r="AN165" s="59" t="str">
        <f t="shared" si="16"/>
        <v>Ly</v>
      </c>
      <c r="AO165" s="59">
        <f t="shared" si="17"/>
        <v>12.7</v>
      </c>
      <c r="AP165" s="66"/>
    </row>
    <row r="166" spans="1:42" ht="20.100000000000001" customHeight="1">
      <c r="A166" s="58">
        <f>SUBTOTAL(3,$C$7:C166)</f>
        <v>160</v>
      </c>
      <c r="B166" s="46" t="s">
        <v>1555</v>
      </c>
      <c r="C166" s="46" t="s">
        <v>2031</v>
      </c>
      <c r="D166" s="46">
        <v>0</v>
      </c>
      <c r="E166" s="46" t="s">
        <v>2032</v>
      </c>
      <c r="F166" s="46" t="s">
        <v>1683</v>
      </c>
      <c r="G166" s="46" t="s">
        <v>1268</v>
      </c>
      <c r="H166" s="46" t="s">
        <v>1267</v>
      </c>
      <c r="I166" s="47" t="s">
        <v>2191</v>
      </c>
      <c r="J166" s="46" t="s">
        <v>2224</v>
      </c>
      <c r="K166" s="46" t="s">
        <v>2229</v>
      </c>
      <c r="L166" s="46" t="s">
        <v>2266</v>
      </c>
      <c r="M166" s="46" t="s">
        <v>2517</v>
      </c>
      <c r="N166" s="46" t="s">
        <v>2643</v>
      </c>
      <c r="O166" s="46" t="s">
        <v>2642</v>
      </c>
      <c r="P166" s="46" t="s">
        <v>2643</v>
      </c>
      <c r="Q166" s="46" t="s">
        <v>2642</v>
      </c>
      <c r="R166" s="46" t="s">
        <v>2643</v>
      </c>
      <c r="S166" s="46" t="s">
        <v>2642</v>
      </c>
      <c r="T166" s="46" t="s">
        <v>2643</v>
      </c>
      <c r="U166" s="46" t="s">
        <v>2642</v>
      </c>
      <c r="V166" s="46">
        <v>7.4</v>
      </c>
      <c r="W166" s="46">
        <v>7.1</v>
      </c>
      <c r="X166" s="46">
        <v>7.4</v>
      </c>
      <c r="Y166" s="46">
        <v>7.6</v>
      </c>
      <c r="Z166" s="46">
        <v>7.4</v>
      </c>
      <c r="AA166" s="46">
        <v>7.5</v>
      </c>
      <c r="AB166" s="46">
        <v>6.3</v>
      </c>
      <c r="AC166" s="46" t="s">
        <v>2645</v>
      </c>
      <c r="AD166" s="59">
        <v>1</v>
      </c>
      <c r="AE166" s="59" t="str">
        <f t="shared" si="12"/>
        <v>T-K</v>
      </c>
      <c r="AF166" s="59">
        <f>VLOOKUP(AE166,'Danh muc'!$A:$B,2,0)</f>
        <v>9</v>
      </c>
      <c r="AG166" s="59" t="str">
        <f t="shared" si="13"/>
        <v>T-K</v>
      </c>
      <c r="AH166" s="59">
        <f>VLOOKUP(AG166,'Danh muc'!$A:$B,2,0)</f>
        <v>9</v>
      </c>
      <c r="AI166" s="59" t="str">
        <f t="shared" si="14"/>
        <v>T-K</v>
      </c>
      <c r="AJ166" s="59">
        <f>VLOOKUP(AI166,'Danh muc'!$A:$B,2,0)</f>
        <v>9</v>
      </c>
      <c r="AK166" s="59" t="str">
        <f t="shared" si="15"/>
        <v>T-K</v>
      </c>
      <c r="AL166" s="59">
        <f>VLOOKUP(AK166,'Danh muc'!$A:$B,2,0)</f>
        <v>9</v>
      </c>
      <c r="AM166" s="59" t="e">
        <f>VLOOKUP(B:B,#REF!,4,0)</f>
        <v>#REF!</v>
      </c>
      <c r="AN166" s="59" t="str">
        <f t="shared" si="16"/>
        <v>Duyên</v>
      </c>
      <c r="AO166" s="59">
        <f t="shared" si="17"/>
        <v>14.9</v>
      </c>
      <c r="AP166" s="66"/>
    </row>
    <row r="167" spans="1:42" ht="20.100000000000001" customHeight="1">
      <c r="A167" s="58">
        <f>SUBTOTAL(3,$C$7:C167)</f>
        <v>161</v>
      </c>
      <c r="B167" s="46" t="s">
        <v>1556</v>
      </c>
      <c r="C167" s="46" t="s">
        <v>2033</v>
      </c>
      <c r="D167" s="46">
        <v>1</v>
      </c>
      <c r="E167" s="46" t="s">
        <v>1160</v>
      </c>
      <c r="F167" s="46" t="s">
        <v>1683</v>
      </c>
      <c r="G167" s="46" t="s">
        <v>1268</v>
      </c>
      <c r="H167" s="46" t="s">
        <v>1267</v>
      </c>
      <c r="I167" s="47" t="s">
        <v>2191</v>
      </c>
      <c r="J167" s="46" t="s">
        <v>2224</v>
      </c>
      <c r="K167" s="46" t="s">
        <v>2229</v>
      </c>
      <c r="L167" s="46" t="s">
        <v>2266</v>
      </c>
      <c r="M167" s="46" t="s">
        <v>2518</v>
      </c>
      <c r="N167" s="46" t="s">
        <v>2643</v>
      </c>
      <c r="O167" s="46" t="s">
        <v>2642</v>
      </c>
      <c r="P167" s="46" t="s">
        <v>1270</v>
      </c>
      <c r="Q167" s="46" t="s">
        <v>2642</v>
      </c>
      <c r="R167" s="46" t="s">
        <v>1270</v>
      </c>
      <c r="S167" s="46" t="s">
        <v>2642</v>
      </c>
      <c r="T167" s="46" t="s">
        <v>2643</v>
      </c>
      <c r="U167" s="46" t="s">
        <v>2642</v>
      </c>
      <c r="V167" s="46">
        <v>6.5</v>
      </c>
      <c r="W167" s="46">
        <v>6.4</v>
      </c>
      <c r="X167" s="46">
        <v>6</v>
      </c>
      <c r="Y167" s="46">
        <v>7</v>
      </c>
      <c r="Z167" s="46">
        <v>6.4</v>
      </c>
      <c r="AA167" s="46">
        <v>6.9</v>
      </c>
      <c r="AB167" s="46">
        <v>6.2</v>
      </c>
      <c r="AC167" s="46" t="s">
        <v>2645</v>
      </c>
      <c r="AD167" s="59">
        <v>1</v>
      </c>
      <c r="AE167" s="59" t="str">
        <f t="shared" si="12"/>
        <v>T-K</v>
      </c>
      <c r="AF167" s="59">
        <f>VLOOKUP(AE167,'Danh muc'!$A:$B,2,0)</f>
        <v>9</v>
      </c>
      <c r="AG167" s="59" t="str">
        <f t="shared" si="13"/>
        <v>T-TB</v>
      </c>
      <c r="AH167" s="59">
        <f>VLOOKUP(AG167,'Danh muc'!$A:$B,2,0)</f>
        <v>7</v>
      </c>
      <c r="AI167" s="59" t="str">
        <f t="shared" si="14"/>
        <v>T-TB</v>
      </c>
      <c r="AJ167" s="59">
        <f>VLOOKUP(AI167,'Danh muc'!$A:$B,2,0)</f>
        <v>7</v>
      </c>
      <c r="AK167" s="59" t="str">
        <f t="shared" si="15"/>
        <v>T-K</v>
      </c>
      <c r="AL167" s="59">
        <f>VLOOKUP(AK167,'Danh muc'!$A:$B,2,0)</f>
        <v>9</v>
      </c>
      <c r="AM167" s="59" t="e">
        <f>VLOOKUP(B:B,#REF!,4,0)</f>
        <v>#REF!</v>
      </c>
      <c r="AN167" s="59" t="str">
        <f t="shared" si="16"/>
        <v>Tú</v>
      </c>
      <c r="AO167" s="59">
        <f t="shared" si="17"/>
        <v>13.3</v>
      </c>
      <c r="AP167" s="66"/>
    </row>
    <row r="168" spans="1:42" ht="20.100000000000001" customHeight="1">
      <c r="A168" s="58">
        <f>SUBTOTAL(3,$C$7:C168)</f>
        <v>162</v>
      </c>
      <c r="B168" s="46" t="s">
        <v>1560</v>
      </c>
      <c r="C168" s="46" t="s">
        <v>2038</v>
      </c>
      <c r="D168" s="46">
        <v>0</v>
      </c>
      <c r="E168" s="46" t="s">
        <v>1234</v>
      </c>
      <c r="F168" s="46" t="s">
        <v>2039</v>
      </c>
      <c r="G168" s="46" t="s">
        <v>1268</v>
      </c>
      <c r="H168" s="46" t="s">
        <v>2198</v>
      </c>
      <c r="I168" s="47" t="s">
        <v>2191</v>
      </c>
      <c r="J168" s="46" t="s">
        <v>2224</v>
      </c>
      <c r="K168" s="46" t="s">
        <v>2228</v>
      </c>
      <c r="L168" s="46" t="s">
        <v>2245</v>
      </c>
      <c r="M168" s="46" t="s">
        <v>2522</v>
      </c>
      <c r="N168" s="46" t="s">
        <v>1270</v>
      </c>
      <c r="O168" s="46" t="s">
        <v>2642</v>
      </c>
      <c r="P168" s="46" t="s">
        <v>2643</v>
      </c>
      <c r="Q168" s="46" t="s">
        <v>2642</v>
      </c>
      <c r="R168" s="46" t="s">
        <v>1270</v>
      </c>
      <c r="S168" s="46" t="s">
        <v>2642</v>
      </c>
      <c r="T168" s="46" t="s">
        <v>1270</v>
      </c>
      <c r="U168" s="46" t="s">
        <v>2642</v>
      </c>
      <c r="V168" s="46">
        <v>6.3</v>
      </c>
      <c r="W168" s="46">
        <v>7</v>
      </c>
      <c r="X168" s="46">
        <v>5.9</v>
      </c>
      <c r="Y168" s="46">
        <v>6.8</v>
      </c>
      <c r="Z168" s="46">
        <v>7.7</v>
      </c>
      <c r="AA168" s="46">
        <v>4.8</v>
      </c>
      <c r="AB168" s="46">
        <v>5.6</v>
      </c>
      <c r="AC168" s="46" t="s">
        <v>2645</v>
      </c>
      <c r="AD168" s="59">
        <v>1</v>
      </c>
      <c r="AE168" s="59" t="str">
        <f t="shared" si="12"/>
        <v>T-TB</v>
      </c>
      <c r="AF168" s="59">
        <f>VLOOKUP(AE168,'Danh muc'!$A:$B,2,0)</f>
        <v>7</v>
      </c>
      <c r="AG168" s="59" t="str">
        <f t="shared" si="13"/>
        <v>T-K</v>
      </c>
      <c r="AH168" s="59">
        <f>VLOOKUP(AG168,'Danh muc'!$A:$B,2,0)</f>
        <v>9</v>
      </c>
      <c r="AI168" s="59" t="str">
        <f t="shared" si="14"/>
        <v>T-TB</v>
      </c>
      <c r="AJ168" s="59">
        <f>VLOOKUP(AI168,'Danh muc'!$A:$B,2,0)</f>
        <v>7</v>
      </c>
      <c r="AK168" s="59" t="str">
        <f t="shared" si="15"/>
        <v>T-TB</v>
      </c>
      <c r="AL168" s="59">
        <f>VLOOKUP(AK168,'Danh muc'!$A:$B,2,0)</f>
        <v>7</v>
      </c>
      <c r="AM168" s="59" t="e">
        <f>VLOOKUP(B:B,#REF!,4,0)</f>
        <v>#REF!</v>
      </c>
      <c r="AN168" s="59" t="str">
        <f t="shared" si="16"/>
        <v>Nhung</v>
      </c>
      <c r="AO168" s="59">
        <f t="shared" si="17"/>
        <v>12.5</v>
      </c>
      <c r="AP168" s="66"/>
    </row>
    <row r="169" spans="1:42" ht="20.100000000000001" customHeight="1">
      <c r="A169" s="58">
        <f>SUBTOTAL(3,$C$7:C169)</f>
        <v>163</v>
      </c>
      <c r="B169" s="46" t="s">
        <v>1567</v>
      </c>
      <c r="C169" s="46" t="s">
        <v>2046</v>
      </c>
      <c r="D169" s="46">
        <v>1</v>
      </c>
      <c r="E169" s="46" t="s">
        <v>1232</v>
      </c>
      <c r="F169" s="46" t="s">
        <v>1683</v>
      </c>
      <c r="G169" s="46" t="s">
        <v>1268</v>
      </c>
      <c r="H169" s="46" t="s">
        <v>1267</v>
      </c>
      <c r="I169" s="47" t="s">
        <v>2191</v>
      </c>
      <c r="J169" s="46" t="s">
        <v>2224</v>
      </c>
      <c r="K169" s="46" t="s">
        <v>2229</v>
      </c>
      <c r="L169" s="46" t="s">
        <v>2239</v>
      </c>
      <c r="M169" s="46" t="s">
        <v>2529</v>
      </c>
      <c r="N169" s="46" t="s">
        <v>1270</v>
      </c>
      <c r="O169" s="46" t="s">
        <v>2642</v>
      </c>
      <c r="P169" s="46" t="s">
        <v>1270</v>
      </c>
      <c r="Q169" s="46" t="s">
        <v>2642</v>
      </c>
      <c r="R169" s="46" t="s">
        <v>1270</v>
      </c>
      <c r="S169" s="46" t="s">
        <v>2642</v>
      </c>
      <c r="T169" s="46" t="s">
        <v>1270</v>
      </c>
      <c r="U169" s="46" t="s">
        <v>2642</v>
      </c>
      <c r="V169" s="46">
        <v>5.5</v>
      </c>
      <c r="W169" s="46">
        <v>5.8</v>
      </c>
      <c r="X169" s="46">
        <v>5.7</v>
      </c>
      <c r="Y169" s="46">
        <v>6.6</v>
      </c>
      <c r="Z169" s="46">
        <v>6.1</v>
      </c>
      <c r="AA169" s="46">
        <v>4.9000000000000004</v>
      </c>
      <c r="AB169" s="46">
        <v>4.9000000000000004</v>
      </c>
      <c r="AC169" s="46" t="s">
        <v>2645</v>
      </c>
      <c r="AD169" s="59">
        <v>1</v>
      </c>
      <c r="AE169" s="59" t="str">
        <f t="shared" si="12"/>
        <v>T-TB</v>
      </c>
      <c r="AF169" s="59">
        <f>VLOOKUP(AE169,'Danh muc'!$A:$B,2,0)</f>
        <v>7</v>
      </c>
      <c r="AG169" s="59" t="str">
        <f t="shared" si="13"/>
        <v>T-TB</v>
      </c>
      <c r="AH169" s="59">
        <f>VLOOKUP(AG169,'Danh muc'!$A:$B,2,0)</f>
        <v>7</v>
      </c>
      <c r="AI169" s="59" t="str">
        <f t="shared" si="14"/>
        <v>T-TB</v>
      </c>
      <c r="AJ169" s="59">
        <f>VLOOKUP(AI169,'Danh muc'!$A:$B,2,0)</f>
        <v>7</v>
      </c>
      <c r="AK169" s="59" t="str">
        <f t="shared" si="15"/>
        <v>T-TB</v>
      </c>
      <c r="AL169" s="59">
        <f>VLOOKUP(AK169,'Danh muc'!$A:$B,2,0)</f>
        <v>7</v>
      </c>
      <c r="AM169" s="59" t="e">
        <f>VLOOKUP(B:B,#REF!,4,0)</f>
        <v>#REF!</v>
      </c>
      <c r="AN169" s="59" t="str">
        <f t="shared" si="16"/>
        <v>Đức</v>
      </c>
      <c r="AO169" s="59">
        <f t="shared" si="17"/>
        <v>11</v>
      </c>
      <c r="AP169" s="66"/>
    </row>
    <row r="170" spans="1:42" ht="20.100000000000001" customHeight="1">
      <c r="A170" s="58">
        <f>SUBTOTAL(3,$C$7:C170)</f>
        <v>164</v>
      </c>
      <c r="B170" s="46" t="s">
        <v>1568</v>
      </c>
      <c r="C170" s="46" t="s">
        <v>2047</v>
      </c>
      <c r="D170" s="46">
        <v>0</v>
      </c>
      <c r="E170" s="46" t="s">
        <v>1190</v>
      </c>
      <c r="F170" s="46" t="s">
        <v>1683</v>
      </c>
      <c r="G170" s="46" t="s">
        <v>1268</v>
      </c>
      <c r="H170" s="46" t="s">
        <v>1267</v>
      </c>
      <c r="I170" s="47" t="s">
        <v>2191</v>
      </c>
      <c r="J170" s="46" t="s">
        <v>2219</v>
      </c>
      <c r="K170" s="46" t="s">
        <v>2227</v>
      </c>
      <c r="L170" s="46" t="s">
        <v>2232</v>
      </c>
      <c r="M170" s="46" t="s">
        <v>2530</v>
      </c>
      <c r="N170" s="46" t="s">
        <v>2643</v>
      </c>
      <c r="O170" s="46" t="s">
        <v>2642</v>
      </c>
      <c r="P170" s="46" t="s">
        <v>2643</v>
      </c>
      <c r="Q170" s="46" t="s">
        <v>2642</v>
      </c>
      <c r="R170" s="46" t="s">
        <v>2643</v>
      </c>
      <c r="S170" s="46" t="s">
        <v>2642</v>
      </c>
      <c r="T170" s="46" t="s">
        <v>2643</v>
      </c>
      <c r="U170" s="46" t="s">
        <v>2642</v>
      </c>
      <c r="V170" s="46">
        <v>7.1</v>
      </c>
      <c r="W170" s="46">
        <v>7.6</v>
      </c>
      <c r="X170" s="46">
        <v>6.8</v>
      </c>
      <c r="Y170" s="46">
        <v>7.1</v>
      </c>
      <c r="Z170" s="46">
        <v>7.9</v>
      </c>
      <c r="AA170" s="46">
        <v>6.1</v>
      </c>
      <c r="AB170" s="46">
        <v>6.4</v>
      </c>
      <c r="AC170" s="46" t="s">
        <v>2645</v>
      </c>
      <c r="AD170" s="59">
        <v>1</v>
      </c>
      <c r="AE170" s="59" t="str">
        <f t="shared" si="12"/>
        <v>T-K</v>
      </c>
      <c r="AF170" s="59">
        <f>VLOOKUP(AE170,'Danh muc'!$A:$B,2,0)</f>
        <v>9</v>
      </c>
      <c r="AG170" s="59" t="str">
        <f t="shared" si="13"/>
        <v>T-K</v>
      </c>
      <c r="AH170" s="59">
        <f>VLOOKUP(AG170,'Danh muc'!$A:$B,2,0)</f>
        <v>9</v>
      </c>
      <c r="AI170" s="59" t="str">
        <f t="shared" si="14"/>
        <v>T-K</v>
      </c>
      <c r="AJ170" s="59">
        <f>VLOOKUP(AI170,'Danh muc'!$A:$B,2,0)</f>
        <v>9</v>
      </c>
      <c r="AK170" s="59" t="str">
        <f t="shared" si="15"/>
        <v>T-K</v>
      </c>
      <c r="AL170" s="59">
        <f>VLOOKUP(AK170,'Danh muc'!$A:$B,2,0)</f>
        <v>9</v>
      </c>
      <c r="AM170" s="59" t="e">
        <f>VLOOKUP(B:B,#REF!,4,0)</f>
        <v>#REF!</v>
      </c>
      <c r="AN170" s="59" t="str">
        <f t="shared" si="16"/>
        <v>Hòa</v>
      </c>
      <c r="AO170" s="59">
        <f t="shared" si="17"/>
        <v>14</v>
      </c>
      <c r="AP170" s="66"/>
    </row>
    <row r="171" spans="1:42" ht="20.100000000000001" customHeight="1">
      <c r="A171" s="58">
        <f>SUBTOTAL(3,$C$7:C171)</f>
        <v>165</v>
      </c>
      <c r="B171" s="46" t="s">
        <v>1569</v>
      </c>
      <c r="C171" s="46" t="s">
        <v>2048</v>
      </c>
      <c r="D171" s="46">
        <v>1</v>
      </c>
      <c r="E171" s="46" t="s">
        <v>2049</v>
      </c>
      <c r="F171" s="46" t="s">
        <v>1683</v>
      </c>
      <c r="G171" s="46" t="s">
        <v>1268</v>
      </c>
      <c r="H171" s="46" t="s">
        <v>1267</v>
      </c>
      <c r="I171" s="47" t="s">
        <v>2191</v>
      </c>
      <c r="J171" s="46" t="s">
        <v>2209</v>
      </c>
      <c r="K171" s="46" t="s">
        <v>2229</v>
      </c>
      <c r="L171" s="46" t="s">
        <v>2261</v>
      </c>
      <c r="M171" s="46" t="s">
        <v>2531</v>
      </c>
      <c r="N171" s="46" t="s">
        <v>2643</v>
      </c>
      <c r="O171" s="46" t="s">
        <v>2642</v>
      </c>
      <c r="P171" s="46" t="s">
        <v>2643</v>
      </c>
      <c r="Q171" s="46" t="s">
        <v>2642</v>
      </c>
      <c r="R171" s="46" t="s">
        <v>2643</v>
      </c>
      <c r="S171" s="46" t="s">
        <v>2642</v>
      </c>
      <c r="T171" s="46" t="s">
        <v>2643</v>
      </c>
      <c r="U171" s="46" t="s">
        <v>2642</v>
      </c>
      <c r="V171" s="46">
        <v>6.5</v>
      </c>
      <c r="W171" s="46">
        <v>7.3</v>
      </c>
      <c r="X171" s="46">
        <v>6.6</v>
      </c>
      <c r="Y171" s="46">
        <v>6.8</v>
      </c>
      <c r="Z171" s="46">
        <v>6.6</v>
      </c>
      <c r="AA171" s="46">
        <v>6.2</v>
      </c>
      <c r="AB171" s="46">
        <v>5.9</v>
      </c>
      <c r="AC171" s="46" t="s">
        <v>2645</v>
      </c>
      <c r="AD171" s="59">
        <v>1</v>
      </c>
      <c r="AE171" s="59" t="str">
        <f t="shared" si="12"/>
        <v>T-K</v>
      </c>
      <c r="AF171" s="59">
        <f>VLOOKUP(AE171,'Danh muc'!$A:$B,2,0)</f>
        <v>9</v>
      </c>
      <c r="AG171" s="59" t="str">
        <f t="shared" si="13"/>
        <v>T-K</v>
      </c>
      <c r="AH171" s="59">
        <f>VLOOKUP(AG171,'Danh muc'!$A:$B,2,0)</f>
        <v>9</v>
      </c>
      <c r="AI171" s="59" t="str">
        <f t="shared" si="14"/>
        <v>T-K</v>
      </c>
      <c r="AJ171" s="59">
        <f>VLOOKUP(AI171,'Danh muc'!$A:$B,2,0)</f>
        <v>9</v>
      </c>
      <c r="AK171" s="59" t="str">
        <f t="shared" si="15"/>
        <v>T-K</v>
      </c>
      <c r="AL171" s="59">
        <f>VLOOKUP(AK171,'Danh muc'!$A:$B,2,0)</f>
        <v>9</v>
      </c>
      <c r="AM171" s="59" t="e">
        <f>VLOOKUP(B:B,#REF!,4,0)</f>
        <v>#REF!</v>
      </c>
      <c r="AN171" s="59" t="str">
        <f t="shared" si="16"/>
        <v>Trọng</v>
      </c>
      <c r="AO171" s="59">
        <f t="shared" si="17"/>
        <v>12.8</v>
      </c>
      <c r="AP171" s="66"/>
    </row>
    <row r="172" spans="1:42" ht="20.100000000000001" customHeight="1">
      <c r="A172" s="58">
        <f>SUBTOTAL(3,$C$7:C172)</f>
        <v>166</v>
      </c>
      <c r="B172" s="46" t="s">
        <v>1572</v>
      </c>
      <c r="C172" s="46" t="s">
        <v>2053</v>
      </c>
      <c r="D172" s="46">
        <v>1</v>
      </c>
      <c r="E172" s="46" t="s">
        <v>1206</v>
      </c>
      <c r="F172" s="46" t="s">
        <v>2039</v>
      </c>
      <c r="G172" s="46" t="s">
        <v>1268</v>
      </c>
      <c r="H172" s="46" t="s">
        <v>1267</v>
      </c>
      <c r="I172" s="47" t="s">
        <v>2191</v>
      </c>
      <c r="J172" s="46" t="s">
        <v>2219</v>
      </c>
      <c r="K172" s="46" t="s">
        <v>2229</v>
      </c>
      <c r="L172" s="46" t="s">
        <v>2241</v>
      </c>
      <c r="M172" s="46" t="s">
        <v>2534</v>
      </c>
      <c r="N172" s="46" t="s">
        <v>1270</v>
      </c>
      <c r="O172" s="46" t="s">
        <v>2642</v>
      </c>
      <c r="P172" s="46" t="s">
        <v>2643</v>
      </c>
      <c r="Q172" s="46" t="s">
        <v>2642</v>
      </c>
      <c r="R172" s="46" t="s">
        <v>1270</v>
      </c>
      <c r="S172" s="46" t="s">
        <v>2642</v>
      </c>
      <c r="T172" s="46" t="s">
        <v>1270</v>
      </c>
      <c r="U172" s="46" t="s">
        <v>2642</v>
      </c>
      <c r="V172" s="46">
        <v>6</v>
      </c>
      <c r="W172" s="46">
        <v>6.9</v>
      </c>
      <c r="X172" s="46">
        <v>6.1</v>
      </c>
      <c r="Y172" s="46">
        <v>6.5</v>
      </c>
      <c r="Z172" s="46">
        <v>6.4</v>
      </c>
      <c r="AA172" s="46">
        <v>6</v>
      </c>
      <c r="AB172" s="46">
        <v>5</v>
      </c>
      <c r="AC172" s="46" t="s">
        <v>2645</v>
      </c>
      <c r="AD172" s="59">
        <v>1</v>
      </c>
      <c r="AE172" s="59" t="str">
        <f t="shared" si="12"/>
        <v>T-TB</v>
      </c>
      <c r="AF172" s="59">
        <f>VLOOKUP(AE172,'Danh muc'!$A:$B,2,0)</f>
        <v>7</v>
      </c>
      <c r="AG172" s="59" t="str">
        <f t="shared" si="13"/>
        <v>T-K</v>
      </c>
      <c r="AH172" s="59">
        <f>VLOOKUP(AG172,'Danh muc'!$A:$B,2,0)</f>
        <v>9</v>
      </c>
      <c r="AI172" s="59" t="str">
        <f t="shared" si="14"/>
        <v>T-TB</v>
      </c>
      <c r="AJ172" s="59">
        <f>VLOOKUP(AI172,'Danh muc'!$A:$B,2,0)</f>
        <v>7</v>
      </c>
      <c r="AK172" s="59" t="str">
        <f t="shared" si="15"/>
        <v>T-TB</v>
      </c>
      <c r="AL172" s="59">
        <f>VLOOKUP(AK172,'Danh muc'!$A:$B,2,0)</f>
        <v>7</v>
      </c>
      <c r="AM172" s="59" t="e">
        <f>VLOOKUP(B:B,#REF!,4,0)</f>
        <v>#REF!</v>
      </c>
      <c r="AN172" s="59" t="str">
        <f t="shared" si="16"/>
        <v>Huân</v>
      </c>
      <c r="AO172" s="59">
        <f t="shared" si="17"/>
        <v>12.4</v>
      </c>
      <c r="AP172" s="66"/>
    </row>
    <row r="173" spans="1:42" ht="20.100000000000001" customHeight="1">
      <c r="A173" s="58">
        <f>SUBTOTAL(3,$C$7:C173)</f>
        <v>167</v>
      </c>
      <c r="B173" s="46" t="s">
        <v>1573</v>
      </c>
      <c r="C173" s="46" t="s">
        <v>2054</v>
      </c>
      <c r="D173" s="46">
        <v>1</v>
      </c>
      <c r="E173" s="46" t="s">
        <v>2055</v>
      </c>
      <c r="F173" s="46" t="s">
        <v>1683</v>
      </c>
      <c r="G173" s="46" t="s">
        <v>1268</v>
      </c>
      <c r="H173" s="46" t="s">
        <v>1267</v>
      </c>
      <c r="I173" s="47" t="s">
        <v>2191</v>
      </c>
      <c r="J173" s="46" t="s">
        <v>2209</v>
      </c>
      <c r="K173" s="46" t="s">
        <v>2257</v>
      </c>
      <c r="L173" s="46" t="s">
        <v>2258</v>
      </c>
      <c r="M173" s="46" t="s">
        <v>2535</v>
      </c>
      <c r="N173" s="46" t="s">
        <v>1270</v>
      </c>
      <c r="O173" s="46" t="s">
        <v>2643</v>
      </c>
      <c r="P173" s="46" t="s">
        <v>1270</v>
      </c>
      <c r="Q173" s="46" t="s">
        <v>2642</v>
      </c>
      <c r="R173" s="46" t="s">
        <v>1270</v>
      </c>
      <c r="S173" s="46" t="s">
        <v>2642</v>
      </c>
      <c r="T173" s="46" t="s">
        <v>1270</v>
      </c>
      <c r="U173" s="46" t="s">
        <v>2642</v>
      </c>
      <c r="V173" s="46">
        <v>5.6</v>
      </c>
      <c r="W173" s="46">
        <v>6.1</v>
      </c>
      <c r="X173" s="46">
        <v>5.4</v>
      </c>
      <c r="Y173" s="46">
        <v>6.1</v>
      </c>
      <c r="Z173" s="46">
        <v>5.9</v>
      </c>
      <c r="AA173" s="46">
        <v>4.9000000000000004</v>
      </c>
      <c r="AB173" s="46">
        <v>4</v>
      </c>
      <c r="AC173" s="46" t="s">
        <v>2645</v>
      </c>
      <c r="AD173" s="59">
        <v>1</v>
      </c>
      <c r="AE173" s="59" t="str">
        <f t="shared" si="12"/>
        <v>K-TB</v>
      </c>
      <c r="AF173" s="59">
        <f>VLOOKUP(AE173,'Danh muc'!$A:$B,2,0)</f>
        <v>6</v>
      </c>
      <c r="AG173" s="59" t="str">
        <f t="shared" si="13"/>
        <v>T-TB</v>
      </c>
      <c r="AH173" s="59">
        <f>VLOOKUP(AG173,'Danh muc'!$A:$B,2,0)</f>
        <v>7</v>
      </c>
      <c r="AI173" s="59" t="str">
        <f t="shared" si="14"/>
        <v>T-TB</v>
      </c>
      <c r="AJ173" s="59">
        <f>VLOOKUP(AI173,'Danh muc'!$A:$B,2,0)</f>
        <v>7</v>
      </c>
      <c r="AK173" s="59" t="str">
        <f t="shared" si="15"/>
        <v>T-TB</v>
      </c>
      <c r="AL173" s="59">
        <f>VLOOKUP(AK173,'Danh muc'!$A:$B,2,0)</f>
        <v>7</v>
      </c>
      <c r="AM173" s="59" t="e">
        <f>VLOOKUP(B:B,#REF!,4,0)</f>
        <v>#REF!</v>
      </c>
      <c r="AN173" s="59" t="str">
        <f t="shared" si="16"/>
        <v>Thành</v>
      </c>
      <c r="AO173" s="59">
        <f t="shared" si="17"/>
        <v>10.8</v>
      </c>
      <c r="AP173" s="66"/>
    </row>
    <row r="174" spans="1:42" ht="20.100000000000001" customHeight="1">
      <c r="A174" s="58">
        <f>SUBTOTAL(3,$C$7:C174)</f>
        <v>168</v>
      </c>
      <c r="B174" s="46" t="s">
        <v>1574</v>
      </c>
      <c r="C174" s="46" t="s">
        <v>2056</v>
      </c>
      <c r="D174" s="46">
        <v>0</v>
      </c>
      <c r="E174" s="46" t="s">
        <v>1187</v>
      </c>
      <c r="F174" s="46" t="s">
        <v>1683</v>
      </c>
      <c r="G174" s="46" t="s">
        <v>1268</v>
      </c>
      <c r="H174" s="46" t="s">
        <v>1267</v>
      </c>
      <c r="I174" s="47" t="s">
        <v>2191</v>
      </c>
      <c r="J174" s="46" t="s">
        <v>2219</v>
      </c>
      <c r="K174" s="46" t="s">
        <v>2229</v>
      </c>
      <c r="L174" s="46" t="s">
        <v>2240</v>
      </c>
      <c r="M174" s="46" t="s">
        <v>2536</v>
      </c>
      <c r="N174" s="46" t="s">
        <v>2643</v>
      </c>
      <c r="O174" s="46" t="s">
        <v>2642</v>
      </c>
      <c r="P174" s="46" t="s">
        <v>2643</v>
      </c>
      <c r="Q174" s="46" t="s">
        <v>2642</v>
      </c>
      <c r="R174" s="46" t="s">
        <v>2643</v>
      </c>
      <c r="S174" s="46" t="s">
        <v>2642</v>
      </c>
      <c r="T174" s="46" t="s">
        <v>2643</v>
      </c>
      <c r="U174" s="46" t="s">
        <v>2642</v>
      </c>
      <c r="V174" s="46">
        <v>7.4</v>
      </c>
      <c r="W174" s="46">
        <v>7.2</v>
      </c>
      <c r="X174" s="46">
        <v>7.1</v>
      </c>
      <c r="Y174" s="46">
        <v>7.2</v>
      </c>
      <c r="Z174" s="46">
        <v>8.1999999999999993</v>
      </c>
      <c r="AA174" s="46">
        <v>6.7</v>
      </c>
      <c r="AB174" s="46">
        <v>6.1</v>
      </c>
      <c r="AC174" s="46" t="s">
        <v>2645</v>
      </c>
      <c r="AD174" s="59">
        <v>1</v>
      </c>
      <c r="AE174" s="59" t="str">
        <f t="shared" si="12"/>
        <v>T-K</v>
      </c>
      <c r="AF174" s="59">
        <f>VLOOKUP(AE174,'Danh muc'!$A:$B,2,0)</f>
        <v>9</v>
      </c>
      <c r="AG174" s="59" t="str">
        <f t="shared" si="13"/>
        <v>T-K</v>
      </c>
      <c r="AH174" s="59">
        <f>VLOOKUP(AG174,'Danh muc'!$A:$B,2,0)</f>
        <v>9</v>
      </c>
      <c r="AI174" s="59" t="str">
        <f t="shared" si="14"/>
        <v>T-K</v>
      </c>
      <c r="AJ174" s="59">
        <f>VLOOKUP(AI174,'Danh muc'!$A:$B,2,0)</f>
        <v>9</v>
      </c>
      <c r="AK174" s="59" t="str">
        <f t="shared" si="15"/>
        <v>T-K</v>
      </c>
      <c r="AL174" s="59">
        <f>VLOOKUP(AK174,'Danh muc'!$A:$B,2,0)</f>
        <v>9</v>
      </c>
      <c r="AM174" s="59" t="e">
        <f>VLOOKUP(B:B,#REF!,4,0)</f>
        <v>#REF!</v>
      </c>
      <c r="AN174" s="59" t="str">
        <f t="shared" si="16"/>
        <v>Thẩm</v>
      </c>
      <c r="AO174" s="59">
        <f t="shared" si="17"/>
        <v>14.899999999999999</v>
      </c>
      <c r="AP174" s="66"/>
    </row>
    <row r="175" spans="1:42" ht="20.100000000000001" customHeight="1">
      <c r="A175" s="58">
        <f>SUBTOTAL(3,$C$7:C175)</f>
        <v>169</v>
      </c>
      <c r="B175" s="46" t="s">
        <v>1578</v>
      </c>
      <c r="C175" s="46" t="s">
        <v>2062</v>
      </c>
      <c r="D175" s="46">
        <v>0</v>
      </c>
      <c r="E175" s="46" t="s">
        <v>1230</v>
      </c>
      <c r="F175" s="46" t="s">
        <v>1683</v>
      </c>
      <c r="G175" s="46" t="s">
        <v>1268</v>
      </c>
      <c r="H175" s="46" t="s">
        <v>1267</v>
      </c>
      <c r="I175" s="47" t="s">
        <v>2191</v>
      </c>
      <c r="J175" s="46" t="s">
        <v>2219</v>
      </c>
      <c r="K175" s="46" t="s">
        <v>2228</v>
      </c>
      <c r="L175" s="46" t="s">
        <v>2245</v>
      </c>
      <c r="M175" s="46" t="s">
        <v>2540</v>
      </c>
      <c r="N175" s="46" t="s">
        <v>1270</v>
      </c>
      <c r="O175" s="46" t="s">
        <v>2642</v>
      </c>
      <c r="P175" s="46" t="s">
        <v>1270</v>
      </c>
      <c r="Q175" s="46" t="s">
        <v>2642</v>
      </c>
      <c r="R175" s="46" t="s">
        <v>1270</v>
      </c>
      <c r="S175" s="46" t="s">
        <v>2642</v>
      </c>
      <c r="T175" s="46" t="s">
        <v>1270</v>
      </c>
      <c r="U175" s="46" t="s">
        <v>2642</v>
      </c>
      <c r="V175" s="46">
        <v>6.3</v>
      </c>
      <c r="W175" s="46">
        <v>5.9</v>
      </c>
      <c r="X175" s="46">
        <v>6</v>
      </c>
      <c r="Y175" s="46">
        <v>6.5</v>
      </c>
      <c r="Z175" s="46">
        <v>7.1</v>
      </c>
      <c r="AA175" s="46">
        <v>5.2</v>
      </c>
      <c r="AB175" s="46">
        <v>4.7</v>
      </c>
      <c r="AC175" s="46" t="s">
        <v>2645</v>
      </c>
      <c r="AD175" s="59">
        <v>1</v>
      </c>
      <c r="AE175" s="59" t="str">
        <f t="shared" si="12"/>
        <v>T-TB</v>
      </c>
      <c r="AF175" s="59">
        <f>VLOOKUP(AE175,'Danh muc'!$A:$B,2,0)</f>
        <v>7</v>
      </c>
      <c r="AG175" s="59" t="str">
        <f t="shared" si="13"/>
        <v>T-TB</v>
      </c>
      <c r="AH175" s="59">
        <f>VLOOKUP(AG175,'Danh muc'!$A:$B,2,0)</f>
        <v>7</v>
      </c>
      <c r="AI175" s="59" t="str">
        <f t="shared" si="14"/>
        <v>T-TB</v>
      </c>
      <c r="AJ175" s="59">
        <f>VLOOKUP(AI175,'Danh muc'!$A:$B,2,0)</f>
        <v>7</v>
      </c>
      <c r="AK175" s="59" t="str">
        <f t="shared" si="15"/>
        <v>T-TB</v>
      </c>
      <c r="AL175" s="59">
        <f>VLOOKUP(AK175,'Danh muc'!$A:$B,2,0)</f>
        <v>7</v>
      </c>
      <c r="AM175" s="59" t="e">
        <f>VLOOKUP(B:B,#REF!,4,0)</f>
        <v>#REF!</v>
      </c>
      <c r="AN175" s="59" t="str">
        <f t="shared" si="16"/>
        <v>Lý</v>
      </c>
      <c r="AO175" s="59">
        <f t="shared" si="17"/>
        <v>12.3</v>
      </c>
      <c r="AP175" s="66"/>
    </row>
    <row r="176" spans="1:42" ht="20.100000000000001" customHeight="1">
      <c r="A176" s="58">
        <f>SUBTOTAL(3,$C$7:C176)</f>
        <v>170</v>
      </c>
      <c r="B176" s="46" t="s">
        <v>1581</v>
      </c>
      <c r="C176" s="46" t="s">
        <v>2067</v>
      </c>
      <c r="D176" s="46">
        <v>0</v>
      </c>
      <c r="E176" s="46" t="s">
        <v>1302</v>
      </c>
      <c r="F176" s="46" t="s">
        <v>1683</v>
      </c>
      <c r="G176" s="46" t="s">
        <v>1268</v>
      </c>
      <c r="H176" s="46" t="s">
        <v>2197</v>
      </c>
      <c r="I176" s="47" t="s">
        <v>2191</v>
      </c>
      <c r="J176" s="46" t="s">
        <v>2223</v>
      </c>
      <c r="K176" s="46" t="s">
        <v>2228</v>
      </c>
      <c r="L176" s="46" t="s">
        <v>2245</v>
      </c>
      <c r="M176" s="46" t="s">
        <v>2543</v>
      </c>
      <c r="N176" s="46" t="s">
        <v>1270</v>
      </c>
      <c r="O176" s="46" t="s">
        <v>2642</v>
      </c>
      <c r="P176" s="46" t="s">
        <v>1270</v>
      </c>
      <c r="Q176" s="46" t="s">
        <v>2642</v>
      </c>
      <c r="R176" s="46" t="s">
        <v>2643</v>
      </c>
      <c r="S176" s="46" t="s">
        <v>2642</v>
      </c>
      <c r="T176" s="46" t="s">
        <v>2643</v>
      </c>
      <c r="U176" s="46" t="s">
        <v>2642</v>
      </c>
      <c r="V176" s="46">
        <v>6.2</v>
      </c>
      <c r="W176" s="46">
        <v>6.9</v>
      </c>
      <c r="X176" s="46">
        <v>6.9</v>
      </c>
      <c r="Y176" s="46">
        <v>7.1</v>
      </c>
      <c r="Z176" s="46">
        <v>7.2</v>
      </c>
      <c r="AA176" s="46">
        <v>6.1</v>
      </c>
      <c r="AB176" s="46">
        <v>7</v>
      </c>
      <c r="AC176" s="46" t="s">
        <v>2645</v>
      </c>
      <c r="AD176" s="59">
        <v>1</v>
      </c>
      <c r="AE176" s="59" t="str">
        <f t="shared" si="12"/>
        <v>T-TB</v>
      </c>
      <c r="AF176" s="59">
        <f>VLOOKUP(AE176,'Danh muc'!$A:$B,2,0)</f>
        <v>7</v>
      </c>
      <c r="AG176" s="59" t="str">
        <f t="shared" si="13"/>
        <v>T-TB</v>
      </c>
      <c r="AH176" s="59">
        <f>VLOOKUP(AG176,'Danh muc'!$A:$B,2,0)</f>
        <v>7</v>
      </c>
      <c r="AI176" s="59" t="str">
        <f t="shared" si="14"/>
        <v>T-K</v>
      </c>
      <c r="AJ176" s="59">
        <f>VLOOKUP(AI176,'Danh muc'!$A:$B,2,0)</f>
        <v>9</v>
      </c>
      <c r="AK176" s="59" t="str">
        <f t="shared" si="15"/>
        <v>T-K</v>
      </c>
      <c r="AL176" s="59">
        <f>VLOOKUP(AK176,'Danh muc'!$A:$B,2,0)</f>
        <v>9</v>
      </c>
      <c r="AM176" s="59" t="e">
        <f>VLOOKUP(B:B,#REF!,4,0)</f>
        <v>#REF!</v>
      </c>
      <c r="AN176" s="59" t="str">
        <f t="shared" si="16"/>
        <v>Nhi</v>
      </c>
      <c r="AO176" s="59">
        <f t="shared" si="17"/>
        <v>13.3</v>
      </c>
      <c r="AP176" s="66"/>
    </row>
    <row r="177" spans="1:42" ht="20.100000000000001" customHeight="1">
      <c r="A177" s="58">
        <f>SUBTOTAL(3,$C$7:C177)</f>
        <v>171</v>
      </c>
      <c r="B177" s="46" t="s">
        <v>1582</v>
      </c>
      <c r="C177" s="46" t="s">
        <v>2068</v>
      </c>
      <c r="D177" s="46">
        <v>1</v>
      </c>
      <c r="E177" s="46" t="s">
        <v>1214</v>
      </c>
      <c r="F177" s="46" t="s">
        <v>1683</v>
      </c>
      <c r="G177" s="46" t="s">
        <v>1268</v>
      </c>
      <c r="H177" s="46" t="s">
        <v>1267</v>
      </c>
      <c r="I177" s="47" t="s">
        <v>2191</v>
      </c>
      <c r="J177" s="46" t="s">
        <v>2224</v>
      </c>
      <c r="K177" s="46" t="s">
        <v>2229</v>
      </c>
      <c r="L177" s="46" t="s">
        <v>2248</v>
      </c>
      <c r="M177" s="46" t="s">
        <v>2544</v>
      </c>
      <c r="N177" s="46" t="s">
        <v>1270</v>
      </c>
      <c r="O177" s="46" t="s">
        <v>2642</v>
      </c>
      <c r="P177" s="46" t="s">
        <v>1270</v>
      </c>
      <c r="Q177" s="46" t="s">
        <v>2642</v>
      </c>
      <c r="R177" s="46" t="s">
        <v>1270</v>
      </c>
      <c r="S177" s="46" t="s">
        <v>2642</v>
      </c>
      <c r="T177" s="46" t="s">
        <v>1270</v>
      </c>
      <c r="U177" s="46" t="s">
        <v>2642</v>
      </c>
      <c r="V177" s="46">
        <v>5.5</v>
      </c>
      <c r="W177" s="46">
        <v>5.6</v>
      </c>
      <c r="X177" s="46">
        <v>5.5</v>
      </c>
      <c r="Y177" s="46">
        <v>6.3</v>
      </c>
      <c r="Z177" s="46">
        <v>6.4</v>
      </c>
      <c r="AA177" s="46">
        <v>4.9000000000000004</v>
      </c>
      <c r="AB177" s="46">
        <v>4.8</v>
      </c>
      <c r="AC177" s="46" t="s">
        <v>2645</v>
      </c>
      <c r="AD177" s="59">
        <v>1</v>
      </c>
      <c r="AE177" s="59" t="str">
        <f t="shared" si="12"/>
        <v>T-TB</v>
      </c>
      <c r="AF177" s="59">
        <f>VLOOKUP(AE177,'Danh muc'!$A:$B,2,0)</f>
        <v>7</v>
      </c>
      <c r="AG177" s="59" t="str">
        <f t="shared" si="13"/>
        <v>T-TB</v>
      </c>
      <c r="AH177" s="59">
        <f>VLOOKUP(AG177,'Danh muc'!$A:$B,2,0)</f>
        <v>7</v>
      </c>
      <c r="AI177" s="59" t="str">
        <f t="shared" si="14"/>
        <v>T-TB</v>
      </c>
      <c r="AJ177" s="59">
        <f>VLOOKUP(AI177,'Danh muc'!$A:$B,2,0)</f>
        <v>7</v>
      </c>
      <c r="AK177" s="59" t="str">
        <f t="shared" si="15"/>
        <v>T-TB</v>
      </c>
      <c r="AL177" s="59">
        <f>VLOOKUP(AK177,'Danh muc'!$A:$B,2,0)</f>
        <v>7</v>
      </c>
      <c r="AM177" s="59" t="e">
        <f>VLOOKUP(B:B,#REF!,4,0)</f>
        <v>#REF!</v>
      </c>
      <c r="AN177" s="59" t="str">
        <f t="shared" si="16"/>
        <v>Đạt</v>
      </c>
      <c r="AO177" s="59">
        <f t="shared" si="17"/>
        <v>11.3</v>
      </c>
      <c r="AP177" s="66"/>
    </row>
    <row r="178" spans="1:42" ht="20.100000000000001" customHeight="1">
      <c r="A178" s="58">
        <f>SUBTOTAL(3,$C$7:C178)</f>
        <v>172</v>
      </c>
      <c r="B178" s="46" t="s">
        <v>1583</v>
      </c>
      <c r="C178" s="46" t="s">
        <v>834</v>
      </c>
      <c r="D178" s="46">
        <v>0</v>
      </c>
      <c r="E178" s="46" t="s">
        <v>2069</v>
      </c>
      <c r="F178" s="46" t="s">
        <v>1683</v>
      </c>
      <c r="G178" s="46" t="s">
        <v>1268</v>
      </c>
      <c r="H178" s="46" t="s">
        <v>2198</v>
      </c>
      <c r="I178" s="47" t="s">
        <v>2191</v>
      </c>
      <c r="J178" s="46" t="s">
        <v>2223</v>
      </c>
      <c r="K178" s="46" t="s">
        <v>2229</v>
      </c>
      <c r="L178" s="46" t="s">
        <v>2272</v>
      </c>
      <c r="M178" s="46" t="s">
        <v>2545</v>
      </c>
      <c r="N178" s="46" t="s">
        <v>2643</v>
      </c>
      <c r="O178" s="46" t="s">
        <v>2642</v>
      </c>
      <c r="P178" s="46" t="s">
        <v>2643</v>
      </c>
      <c r="Q178" s="46" t="s">
        <v>2642</v>
      </c>
      <c r="R178" s="46" t="s">
        <v>2643</v>
      </c>
      <c r="S178" s="46" t="s">
        <v>2642</v>
      </c>
      <c r="T178" s="46" t="s">
        <v>2643</v>
      </c>
      <c r="U178" s="46" t="s">
        <v>2642</v>
      </c>
      <c r="V178" s="46">
        <v>6.8</v>
      </c>
      <c r="W178" s="46">
        <v>7.3</v>
      </c>
      <c r="X178" s="46">
        <v>6.6</v>
      </c>
      <c r="Y178" s="46">
        <v>7.4</v>
      </c>
      <c r="Z178" s="46">
        <v>7.3</v>
      </c>
      <c r="AA178" s="46">
        <v>6.1</v>
      </c>
      <c r="AB178" s="46">
        <v>6.1</v>
      </c>
      <c r="AC178" s="46" t="s">
        <v>2645</v>
      </c>
      <c r="AD178" s="59">
        <v>1</v>
      </c>
      <c r="AE178" s="59" t="str">
        <f t="shared" si="12"/>
        <v>T-K</v>
      </c>
      <c r="AF178" s="59">
        <f>VLOOKUP(AE178,'Danh muc'!$A:$B,2,0)</f>
        <v>9</v>
      </c>
      <c r="AG178" s="59" t="str">
        <f t="shared" si="13"/>
        <v>T-K</v>
      </c>
      <c r="AH178" s="59">
        <f>VLOOKUP(AG178,'Danh muc'!$A:$B,2,0)</f>
        <v>9</v>
      </c>
      <c r="AI178" s="59" t="str">
        <f t="shared" si="14"/>
        <v>T-K</v>
      </c>
      <c r="AJ178" s="59">
        <f>VLOOKUP(AI178,'Danh muc'!$A:$B,2,0)</f>
        <v>9</v>
      </c>
      <c r="AK178" s="59" t="str">
        <f t="shared" si="15"/>
        <v>T-K</v>
      </c>
      <c r="AL178" s="59">
        <f>VLOOKUP(AK178,'Danh muc'!$A:$B,2,0)</f>
        <v>9</v>
      </c>
      <c r="AM178" s="59" t="e">
        <f>VLOOKUP(B:B,#REF!,4,0)</f>
        <v>#REF!</v>
      </c>
      <c r="AN178" s="59" t="str">
        <f t="shared" si="16"/>
        <v>Duyên</v>
      </c>
      <c r="AO178" s="59">
        <f t="shared" si="17"/>
        <v>13.399999999999999</v>
      </c>
      <c r="AP178" s="66"/>
    </row>
    <row r="179" spans="1:42" ht="20.100000000000001" customHeight="1">
      <c r="A179" s="58">
        <f>SUBTOTAL(3,$C$7:C179)</f>
        <v>173</v>
      </c>
      <c r="B179" s="46" t="s">
        <v>1584</v>
      </c>
      <c r="C179" s="46" t="s">
        <v>2070</v>
      </c>
      <c r="D179" s="46">
        <v>0</v>
      </c>
      <c r="E179" s="46" t="s">
        <v>1230</v>
      </c>
      <c r="F179" s="46" t="s">
        <v>1683</v>
      </c>
      <c r="G179" s="46" t="s">
        <v>1268</v>
      </c>
      <c r="H179" s="46" t="s">
        <v>2197</v>
      </c>
      <c r="I179" s="47" t="s">
        <v>2191</v>
      </c>
      <c r="J179" s="46" t="s">
        <v>2224</v>
      </c>
      <c r="K179" s="46" t="s">
        <v>2229</v>
      </c>
      <c r="L179" s="46" t="s">
        <v>2266</v>
      </c>
      <c r="M179" s="46" t="s">
        <v>2546</v>
      </c>
      <c r="N179" s="46" t="s">
        <v>2644</v>
      </c>
      <c r="O179" s="46" t="s">
        <v>2642</v>
      </c>
      <c r="P179" s="46" t="s">
        <v>2644</v>
      </c>
      <c r="Q179" s="46" t="s">
        <v>2642</v>
      </c>
      <c r="R179" s="46" t="s">
        <v>2644</v>
      </c>
      <c r="S179" s="46" t="s">
        <v>2642</v>
      </c>
      <c r="T179" s="46" t="s">
        <v>2644</v>
      </c>
      <c r="U179" s="46" t="s">
        <v>2642</v>
      </c>
      <c r="V179" s="46">
        <v>8.6999999999999993</v>
      </c>
      <c r="W179" s="46">
        <v>8.6</v>
      </c>
      <c r="X179" s="46">
        <v>8.1999999999999993</v>
      </c>
      <c r="Y179" s="46">
        <v>8.1</v>
      </c>
      <c r="Z179" s="46">
        <v>9</v>
      </c>
      <c r="AA179" s="46">
        <v>8.1999999999999993</v>
      </c>
      <c r="AB179" s="46">
        <v>7.1</v>
      </c>
      <c r="AC179" s="46" t="s">
        <v>2645</v>
      </c>
      <c r="AD179" s="59">
        <v>1</v>
      </c>
      <c r="AE179" s="59" t="str">
        <f t="shared" si="12"/>
        <v>T-G</v>
      </c>
      <c r="AF179" s="59">
        <f>VLOOKUP(AE179,'Danh muc'!$A:$B,2,0)</f>
        <v>10</v>
      </c>
      <c r="AG179" s="59" t="str">
        <f t="shared" si="13"/>
        <v>T-G</v>
      </c>
      <c r="AH179" s="59">
        <f>VLOOKUP(AG179,'Danh muc'!$A:$B,2,0)</f>
        <v>10</v>
      </c>
      <c r="AI179" s="59" t="str">
        <f t="shared" si="14"/>
        <v>T-G</v>
      </c>
      <c r="AJ179" s="59">
        <f>VLOOKUP(AI179,'Danh muc'!$A:$B,2,0)</f>
        <v>10</v>
      </c>
      <c r="AK179" s="59" t="str">
        <f t="shared" si="15"/>
        <v>T-G</v>
      </c>
      <c r="AL179" s="59">
        <f>VLOOKUP(AK179,'Danh muc'!$A:$B,2,0)</f>
        <v>10</v>
      </c>
      <c r="AM179" s="59" t="e">
        <f>VLOOKUP(B:B,#REF!,4,0)</f>
        <v>#REF!</v>
      </c>
      <c r="AN179" s="59" t="str">
        <f t="shared" si="16"/>
        <v>Anh</v>
      </c>
      <c r="AO179" s="59">
        <f t="shared" si="17"/>
        <v>17.2</v>
      </c>
      <c r="AP179" s="66"/>
    </row>
    <row r="180" spans="1:42" ht="20.100000000000001" customHeight="1">
      <c r="A180" s="58">
        <f>SUBTOTAL(3,$C$7:C180)</f>
        <v>174</v>
      </c>
      <c r="B180" s="46" t="s">
        <v>1586</v>
      </c>
      <c r="C180" s="46" t="s">
        <v>2073</v>
      </c>
      <c r="D180" s="46">
        <v>0</v>
      </c>
      <c r="E180" s="46" t="s">
        <v>1176</v>
      </c>
      <c r="F180" s="46" t="s">
        <v>1985</v>
      </c>
      <c r="G180" s="46" t="s">
        <v>2205</v>
      </c>
      <c r="H180" s="46" t="s">
        <v>1267</v>
      </c>
      <c r="I180" s="47" t="s">
        <v>2191</v>
      </c>
      <c r="J180" s="46" t="s">
        <v>2219</v>
      </c>
      <c r="K180" s="46" t="s">
        <v>2257</v>
      </c>
      <c r="L180" s="46" t="s">
        <v>2287</v>
      </c>
      <c r="M180" s="46" t="s">
        <v>2548</v>
      </c>
      <c r="N180" s="46" t="s">
        <v>2643</v>
      </c>
      <c r="O180" s="46" t="s">
        <v>2642</v>
      </c>
      <c r="P180" s="46" t="s">
        <v>2643</v>
      </c>
      <c r="Q180" s="46" t="s">
        <v>2642</v>
      </c>
      <c r="R180" s="46" t="s">
        <v>2643</v>
      </c>
      <c r="S180" s="46" t="s">
        <v>2642</v>
      </c>
      <c r="T180" s="46" t="s">
        <v>1270</v>
      </c>
      <c r="U180" s="46" t="s">
        <v>2642</v>
      </c>
      <c r="V180" s="46">
        <v>7.7</v>
      </c>
      <c r="W180" s="46">
        <v>7.3</v>
      </c>
      <c r="X180" s="46">
        <v>7.1</v>
      </c>
      <c r="Y180" s="46">
        <v>6.5</v>
      </c>
      <c r="Z180" s="46">
        <v>7.2</v>
      </c>
      <c r="AA180" s="46">
        <v>5.0999999999999996</v>
      </c>
      <c r="AB180" s="46">
        <v>4.2</v>
      </c>
      <c r="AC180" s="46" t="s">
        <v>2645</v>
      </c>
      <c r="AD180" s="59">
        <v>1</v>
      </c>
      <c r="AE180" s="59" t="str">
        <f t="shared" si="12"/>
        <v>T-K</v>
      </c>
      <c r="AF180" s="59">
        <f>VLOOKUP(AE180,'Danh muc'!$A:$B,2,0)</f>
        <v>9</v>
      </c>
      <c r="AG180" s="59" t="str">
        <f t="shared" si="13"/>
        <v>T-K</v>
      </c>
      <c r="AH180" s="59">
        <f>VLOOKUP(AG180,'Danh muc'!$A:$B,2,0)</f>
        <v>9</v>
      </c>
      <c r="AI180" s="59" t="str">
        <f t="shared" si="14"/>
        <v>T-K</v>
      </c>
      <c r="AJ180" s="59">
        <f>VLOOKUP(AI180,'Danh muc'!$A:$B,2,0)</f>
        <v>9</v>
      </c>
      <c r="AK180" s="59" t="str">
        <f t="shared" si="15"/>
        <v>T-TB</v>
      </c>
      <c r="AL180" s="59">
        <f>VLOOKUP(AK180,'Danh muc'!$A:$B,2,0)</f>
        <v>7</v>
      </c>
      <c r="AM180" s="59" t="e">
        <f>VLOOKUP(B:B,#REF!,4,0)</f>
        <v>#REF!</v>
      </c>
      <c r="AN180" s="59" t="str">
        <f t="shared" si="16"/>
        <v>Vân</v>
      </c>
      <c r="AO180" s="59">
        <f t="shared" si="17"/>
        <v>12.3</v>
      </c>
      <c r="AP180" s="66"/>
    </row>
    <row r="181" spans="1:42" ht="20.100000000000001" customHeight="1">
      <c r="A181" s="58">
        <f>SUBTOTAL(3,$C$7:C181)</f>
        <v>175</v>
      </c>
      <c r="B181" s="46" t="s">
        <v>1588</v>
      </c>
      <c r="C181" s="46" t="s">
        <v>2075</v>
      </c>
      <c r="D181" s="46">
        <v>0</v>
      </c>
      <c r="E181" s="46" t="s">
        <v>2058</v>
      </c>
      <c r="F181" s="46" t="s">
        <v>1683</v>
      </c>
      <c r="G181" s="46" t="s">
        <v>1268</v>
      </c>
      <c r="H181" s="46" t="s">
        <v>1267</v>
      </c>
      <c r="I181" s="47" t="s">
        <v>2191</v>
      </c>
      <c r="J181" s="46" t="s">
        <v>2208</v>
      </c>
      <c r="K181" s="46" t="s">
        <v>2229</v>
      </c>
      <c r="L181" s="46" t="s">
        <v>2272</v>
      </c>
      <c r="M181" s="46" t="s">
        <v>2550</v>
      </c>
      <c r="N181" s="46" t="s">
        <v>1270</v>
      </c>
      <c r="O181" s="46" t="s">
        <v>2642</v>
      </c>
      <c r="P181" s="46" t="s">
        <v>2643</v>
      </c>
      <c r="Q181" s="46" t="s">
        <v>2642</v>
      </c>
      <c r="R181" s="46" t="s">
        <v>2643</v>
      </c>
      <c r="S181" s="46" t="s">
        <v>2642</v>
      </c>
      <c r="T181" s="46" t="s">
        <v>2643</v>
      </c>
      <c r="U181" s="46" t="s">
        <v>2642</v>
      </c>
      <c r="V181" s="46">
        <v>6.2</v>
      </c>
      <c r="W181" s="46">
        <v>7.3</v>
      </c>
      <c r="X181" s="46">
        <v>6.6</v>
      </c>
      <c r="Y181" s="46">
        <v>7.1</v>
      </c>
      <c r="Z181" s="46">
        <v>7.4</v>
      </c>
      <c r="AA181" s="46">
        <v>6.1</v>
      </c>
      <c r="AB181" s="46">
        <v>6.1</v>
      </c>
      <c r="AC181" s="46" t="s">
        <v>2645</v>
      </c>
      <c r="AD181" s="59">
        <v>1</v>
      </c>
      <c r="AE181" s="59" t="str">
        <f t="shared" si="12"/>
        <v>T-TB</v>
      </c>
      <c r="AF181" s="59">
        <f>VLOOKUP(AE181,'Danh muc'!$A:$B,2,0)</f>
        <v>7</v>
      </c>
      <c r="AG181" s="59" t="str">
        <f t="shared" si="13"/>
        <v>T-K</v>
      </c>
      <c r="AH181" s="59">
        <f>VLOOKUP(AG181,'Danh muc'!$A:$B,2,0)</f>
        <v>9</v>
      </c>
      <c r="AI181" s="59" t="str">
        <f t="shared" si="14"/>
        <v>T-K</v>
      </c>
      <c r="AJ181" s="59">
        <f>VLOOKUP(AI181,'Danh muc'!$A:$B,2,0)</f>
        <v>9</v>
      </c>
      <c r="AK181" s="59" t="str">
        <f t="shared" si="15"/>
        <v>T-K</v>
      </c>
      <c r="AL181" s="59">
        <f>VLOOKUP(AK181,'Danh muc'!$A:$B,2,0)</f>
        <v>9</v>
      </c>
      <c r="AM181" s="59" t="e">
        <f>VLOOKUP(B:B,#REF!,4,0)</f>
        <v>#REF!</v>
      </c>
      <c r="AN181" s="59" t="str">
        <f t="shared" si="16"/>
        <v>Trân</v>
      </c>
      <c r="AO181" s="59">
        <f t="shared" si="17"/>
        <v>13.5</v>
      </c>
      <c r="AP181" s="66"/>
    </row>
    <row r="182" spans="1:42" ht="20.100000000000001" customHeight="1">
      <c r="A182" s="58">
        <f>SUBTOTAL(3,$C$7:C182)</f>
        <v>176</v>
      </c>
      <c r="B182" s="46" t="s">
        <v>1589</v>
      </c>
      <c r="C182" s="46" t="s">
        <v>2076</v>
      </c>
      <c r="D182" s="46">
        <v>0</v>
      </c>
      <c r="E182" s="46" t="s">
        <v>1938</v>
      </c>
      <c r="F182" s="46" t="s">
        <v>1683</v>
      </c>
      <c r="G182" s="46" t="s">
        <v>1268</v>
      </c>
      <c r="H182" s="46" t="s">
        <v>1267</v>
      </c>
      <c r="I182" s="47" t="s">
        <v>2191</v>
      </c>
      <c r="J182" s="46" t="s">
        <v>2209</v>
      </c>
      <c r="K182" s="46" t="s">
        <v>2229</v>
      </c>
      <c r="L182" s="46" t="s">
        <v>2266</v>
      </c>
      <c r="M182" s="46" t="s">
        <v>2551</v>
      </c>
      <c r="N182" s="46" t="s">
        <v>2643</v>
      </c>
      <c r="O182" s="46" t="s">
        <v>2642</v>
      </c>
      <c r="P182" s="46" t="s">
        <v>1270</v>
      </c>
      <c r="Q182" s="46" t="s">
        <v>2642</v>
      </c>
      <c r="R182" s="46" t="s">
        <v>1270</v>
      </c>
      <c r="S182" s="46" t="s">
        <v>2642</v>
      </c>
      <c r="T182" s="46" t="s">
        <v>2643</v>
      </c>
      <c r="U182" s="46" t="s">
        <v>2642</v>
      </c>
      <c r="V182" s="46">
        <v>6.9</v>
      </c>
      <c r="W182" s="46">
        <v>6.6</v>
      </c>
      <c r="X182" s="46">
        <v>6.4</v>
      </c>
      <c r="Y182" s="46">
        <v>7</v>
      </c>
      <c r="Z182" s="46">
        <v>7.7</v>
      </c>
      <c r="AA182" s="46">
        <v>6.2</v>
      </c>
      <c r="AB182" s="46">
        <v>5.7</v>
      </c>
      <c r="AC182" s="46" t="s">
        <v>2645</v>
      </c>
      <c r="AD182" s="59">
        <v>1</v>
      </c>
      <c r="AE182" s="59" t="str">
        <f t="shared" si="12"/>
        <v>T-K</v>
      </c>
      <c r="AF182" s="59">
        <f>VLOOKUP(AE182,'Danh muc'!$A:$B,2,0)</f>
        <v>9</v>
      </c>
      <c r="AG182" s="59" t="str">
        <f t="shared" si="13"/>
        <v>T-TB</v>
      </c>
      <c r="AH182" s="59">
        <f>VLOOKUP(AG182,'Danh muc'!$A:$B,2,0)</f>
        <v>7</v>
      </c>
      <c r="AI182" s="59" t="str">
        <f t="shared" si="14"/>
        <v>T-TB</v>
      </c>
      <c r="AJ182" s="59">
        <f>VLOOKUP(AI182,'Danh muc'!$A:$B,2,0)</f>
        <v>7</v>
      </c>
      <c r="AK182" s="59" t="str">
        <f t="shared" si="15"/>
        <v>T-K</v>
      </c>
      <c r="AL182" s="59">
        <f>VLOOKUP(AK182,'Danh muc'!$A:$B,2,0)</f>
        <v>9</v>
      </c>
      <c r="AM182" s="59" t="e">
        <f>VLOOKUP(B:B,#REF!,4,0)</f>
        <v>#REF!</v>
      </c>
      <c r="AN182" s="59" t="str">
        <f t="shared" si="16"/>
        <v>Thy</v>
      </c>
      <c r="AO182" s="59">
        <f t="shared" si="17"/>
        <v>13.9</v>
      </c>
      <c r="AP182" s="66"/>
    </row>
    <row r="183" spans="1:42" ht="20.100000000000001" customHeight="1">
      <c r="A183" s="58">
        <f>SUBTOTAL(3,$C$7:C183)</f>
        <v>177</v>
      </c>
      <c r="B183" s="46" t="s">
        <v>1590</v>
      </c>
      <c r="C183" s="46" t="s">
        <v>2077</v>
      </c>
      <c r="D183" s="46">
        <v>0</v>
      </c>
      <c r="E183" s="46" t="s">
        <v>1168</v>
      </c>
      <c r="F183" s="46" t="s">
        <v>1683</v>
      </c>
      <c r="G183" s="46" t="s">
        <v>1268</v>
      </c>
      <c r="H183" s="46" t="s">
        <v>1267</v>
      </c>
      <c r="I183" s="47" t="s">
        <v>2191</v>
      </c>
      <c r="J183" s="46" t="s">
        <v>1269</v>
      </c>
      <c r="K183" s="46" t="s">
        <v>2257</v>
      </c>
      <c r="L183" s="46" t="s">
        <v>1269</v>
      </c>
      <c r="M183" s="46" t="s">
        <v>2552</v>
      </c>
      <c r="N183" s="46" t="s">
        <v>1270</v>
      </c>
      <c r="O183" s="46" t="s">
        <v>2642</v>
      </c>
      <c r="P183" s="46" t="s">
        <v>1270</v>
      </c>
      <c r="Q183" s="46" t="s">
        <v>2642</v>
      </c>
      <c r="R183" s="46" t="s">
        <v>2643</v>
      </c>
      <c r="S183" s="46" t="s">
        <v>2642</v>
      </c>
      <c r="T183" s="46" t="s">
        <v>2643</v>
      </c>
      <c r="U183" s="46" t="s">
        <v>2642</v>
      </c>
      <c r="V183" s="46">
        <v>6.5</v>
      </c>
      <c r="W183" s="46">
        <v>7.4</v>
      </c>
      <c r="X183" s="46">
        <v>6.8</v>
      </c>
      <c r="Y183" s="46">
        <v>6.6</v>
      </c>
      <c r="Z183" s="46">
        <v>7.5</v>
      </c>
      <c r="AA183" s="46">
        <v>5.4</v>
      </c>
      <c r="AB183" s="46">
        <v>5.0999999999999996</v>
      </c>
      <c r="AC183" s="46" t="s">
        <v>2645</v>
      </c>
      <c r="AD183" s="59">
        <v>1</v>
      </c>
      <c r="AE183" s="59" t="str">
        <f t="shared" si="12"/>
        <v>T-TB</v>
      </c>
      <c r="AF183" s="59">
        <f>VLOOKUP(AE183,'Danh muc'!$A:$B,2,0)</f>
        <v>7</v>
      </c>
      <c r="AG183" s="59" t="str">
        <f t="shared" si="13"/>
        <v>T-TB</v>
      </c>
      <c r="AH183" s="59">
        <f>VLOOKUP(AG183,'Danh muc'!$A:$B,2,0)</f>
        <v>7</v>
      </c>
      <c r="AI183" s="59" t="str">
        <f t="shared" si="14"/>
        <v>T-K</v>
      </c>
      <c r="AJ183" s="59">
        <f>VLOOKUP(AI183,'Danh muc'!$A:$B,2,0)</f>
        <v>9</v>
      </c>
      <c r="AK183" s="59" t="str">
        <f t="shared" si="15"/>
        <v>T-K</v>
      </c>
      <c r="AL183" s="59">
        <f>VLOOKUP(AK183,'Danh muc'!$A:$B,2,0)</f>
        <v>9</v>
      </c>
      <c r="AM183" s="59" t="e">
        <f>VLOOKUP(B:B,#REF!,4,0)</f>
        <v>#REF!</v>
      </c>
      <c r="AN183" s="59" t="str">
        <f t="shared" si="16"/>
        <v>Thiện</v>
      </c>
      <c r="AO183" s="59">
        <f t="shared" si="17"/>
        <v>12.9</v>
      </c>
      <c r="AP183" s="66"/>
    </row>
    <row r="184" spans="1:42" ht="20.100000000000001" customHeight="1">
      <c r="A184" s="58">
        <f>SUBTOTAL(3,$C$7:C184)</f>
        <v>178</v>
      </c>
      <c r="B184" s="46" t="s">
        <v>1591</v>
      </c>
      <c r="C184" s="46" t="s">
        <v>2078</v>
      </c>
      <c r="D184" s="46">
        <v>1</v>
      </c>
      <c r="E184" s="46" t="s">
        <v>2021</v>
      </c>
      <c r="F184" s="46" t="s">
        <v>1683</v>
      </c>
      <c r="G184" s="46" t="s">
        <v>1268</v>
      </c>
      <c r="H184" s="46" t="s">
        <v>2197</v>
      </c>
      <c r="I184" s="47" t="s">
        <v>2191</v>
      </c>
      <c r="J184" s="46" t="s">
        <v>2209</v>
      </c>
      <c r="K184" s="46" t="s">
        <v>2229</v>
      </c>
      <c r="L184" s="46" t="s">
        <v>2246</v>
      </c>
      <c r="M184" s="46" t="s">
        <v>2553</v>
      </c>
      <c r="N184" s="46" t="s">
        <v>1270</v>
      </c>
      <c r="O184" s="46" t="s">
        <v>2643</v>
      </c>
      <c r="P184" s="46" t="s">
        <v>1270</v>
      </c>
      <c r="Q184" s="46" t="s">
        <v>2643</v>
      </c>
      <c r="R184" s="46" t="s">
        <v>1270</v>
      </c>
      <c r="S184" s="46" t="s">
        <v>2643</v>
      </c>
      <c r="T184" s="46" t="s">
        <v>1270</v>
      </c>
      <c r="U184" s="46" t="s">
        <v>2643</v>
      </c>
      <c r="V184" s="46">
        <v>5</v>
      </c>
      <c r="W184" s="46">
        <v>5.4</v>
      </c>
      <c r="X184" s="46">
        <v>5.3</v>
      </c>
      <c r="Y184" s="46">
        <v>5.7</v>
      </c>
      <c r="Z184" s="46">
        <v>5.8</v>
      </c>
      <c r="AA184" s="46">
        <v>4.2</v>
      </c>
      <c r="AB184" s="46">
        <v>4.4000000000000004</v>
      </c>
      <c r="AC184" s="46" t="s">
        <v>2645</v>
      </c>
      <c r="AD184" s="59">
        <v>1</v>
      </c>
      <c r="AE184" s="59" t="str">
        <f t="shared" si="12"/>
        <v>K-TB</v>
      </c>
      <c r="AF184" s="59">
        <f>VLOOKUP(AE184,'Danh muc'!$A:$B,2,0)</f>
        <v>6</v>
      </c>
      <c r="AG184" s="59" t="str">
        <f t="shared" si="13"/>
        <v>K-TB</v>
      </c>
      <c r="AH184" s="59">
        <f>VLOOKUP(AG184,'Danh muc'!$A:$B,2,0)</f>
        <v>6</v>
      </c>
      <c r="AI184" s="59" t="str">
        <f t="shared" si="14"/>
        <v>K-TB</v>
      </c>
      <c r="AJ184" s="59">
        <f>VLOOKUP(AI184,'Danh muc'!$A:$B,2,0)</f>
        <v>6</v>
      </c>
      <c r="AK184" s="59" t="str">
        <f t="shared" si="15"/>
        <v>K-TB</v>
      </c>
      <c r="AL184" s="59">
        <f>VLOOKUP(AK184,'Danh muc'!$A:$B,2,0)</f>
        <v>6</v>
      </c>
      <c r="AM184" s="59" t="e">
        <f>VLOOKUP(B:B,#REF!,4,0)</f>
        <v>#REF!</v>
      </c>
      <c r="AN184" s="59" t="str">
        <f t="shared" si="16"/>
        <v>Hưng</v>
      </c>
      <c r="AO184" s="59">
        <f t="shared" si="17"/>
        <v>10</v>
      </c>
      <c r="AP184" s="66"/>
    </row>
    <row r="185" spans="1:42" ht="20.100000000000001" customHeight="1">
      <c r="A185" s="58">
        <f>SUBTOTAL(3,$C$7:C185)</f>
        <v>179</v>
      </c>
      <c r="B185" s="46" t="s">
        <v>1592</v>
      </c>
      <c r="C185" s="46" t="s">
        <v>2079</v>
      </c>
      <c r="D185" s="46">
        <v>1</v>
      </c>
      <c r="E185" s="46" t="s">
        <v>1239</v>
      </c>
      <c r="F185" s="46" t="s">
        <v>1683</v>
      </c>
      <c r="G185" s="46" t="s">
        <v>1268</v>
      </c>
      <c r="H185" s="46" t="s">
        <v>1267</v>
      </c>
      <c r="I185" s="47" t="s">
        <v>2191</v>
      </c>
      <c r="J185" s="46" t="s">
        <v>2223</v>
      </c>
      <c r="K185" s="46" t="s">
        <v>2229</v>
      </c>
      <c r="L185" s="46" t="s">
        <v>2241</v>
      </c>
      <c r="M185" s="46" t="s">
        <v>2554</v>
      </c>
      <c r="N185" s="46" t="s">
        <v>1270</v>
      </c>
      <c r="O185" s="46" t="s">
        <v>2642</v>
      </c>
      <c r="P185" s="46" t="s">
        <v>1270</v>
      </c>
      <c r="Q185" s="46" t="s">
        <v>2642</v>
      </c>
      <c r="R185" s="46" t="s">
        <v>1270</v>
      </c>
      <c r="S185" s="46" t="s">
        <v>2643</v>
      </c>
      <c r="T185" s="46" t="s">
        <v>1270</v>
      </c>
      <c r="U185" s="46" t="s">
        <v>2642</v>
      </c>
      <c r="V185" s="46">
        <v>6.4</v>
      </c>
      <c r="W185" s="46">
        <v>6.4</v>
      </c>
      <c r="X185" s="46">
        <v>5.5</v>
      </c>
      <c r="Y185" s="46">
        <v>6.6</v>
      </c>
      <c r="Z185" s="46">
        <v>6.1</v>
      </c>
      <c r="AA185" s="46">
        <v>5.3</v>
      </c>
      <c r="AB185" s="46">
        <v>5.7</v>
      </c>
      <c r="AC185" s="46" t="s">
        <v>2645</v>
      </c>
      <c r="AD185" s="59">
        <v>1</v>
      </c>
      <c r="AE185" s="59" t="str">
        <f t="shared" si="12"/>
        <v>T-TB</v>
      </c>
      <c r="AF185" s="59">
        <f>VLOOKUP(AE185,'Danh muc'!$A:$B,2,0)</f>
        <v>7</v>
      </c>
      <c r="AG185" s="59" t="str">
        <f t="shared" si="13"/>
        <v>T-TB</v>
      </c>
      <c r="AH185" s="59">
        <f>VLOOKUP(AG185,'Danh muc'!$A:$B,2,0)</f>
        <v>7</v>
      </c>
      <c r="AI185" s="59" t="str">
        <f t="shared" si="14"/>
        <v>K-TB</v>
      </c>
      <c r="AJ185" s="59">
        <f>VLOOKUP(AI185,'Danh muc'!$A:$B,2,0)</f>
        <v>6</v>
      </c>
      <c r="AK185" s="59" t="str">
        <f t="shared" si="15"/>
        <v>T-TB</v>
      </c>
      <c r="AL185" s="59">
        <f>VLOOKUP(AK185,'Danh muc'!$A:$B,2,0)</f>
        <v>7</v>
      </c>
      <c r="AM185" s="59" t="e">
        <f>VLOOKUP(B:B,#REF!,4,0)</f>
        <v>#REF!</v>
      </c>
      <c r="AN185" s="59" t="str">
        <f t="shared" si="16"/>
        <v>Nhật</v>
      </c>
      <c r="AO185" s="59">
        <f t="shared" si="17"/>
        <v>11.399999999999999</v>
      </c>
      <c r="AP185" s="66"/>
    </row>
    <row r="186" spans="1:42" ht="20.100000000000001" customHeight="1">
      <c r="A186" s="58">
        <f>SUBTOTAL(3,$C$7:C186)</f>
        <v>180</v>
      </c>
      <c r="B186" s="46" t="s">
        <v>1593</v>
      </c>
      <c r="C186" s="46" t="s">
        <v>2080</v>
      </c>
      <c r="D186" s="46">
        <v>0</v>
      </c>
      <c r="E186" s="46" t="s">
        <v>1180</v>
      </c>
      <c r="F186" s="46" t="s">
        <v>1683</v>
      </c>
      <c r="G186" s="46" t="s">
        <v>1268</v>
      </c>
      <c r="H186" s="46" t="s">
        <v>1267</v>
      </c>
      <c r="I186" s="47" t="s">
        <v>2191</v>
      </c>
      <c r="J186" s="46" t="s">
        <v>2223</v>
      </c>
      <c r="K186" s="46" t="s">
        <v>2228</v>
      </c>
      <c r="L186" s="46" t="s">
        <v>2245</v>
      </c>
      <c r="M186" s="46" t="s">
        <v>2555</v>
      </c>
      <c r="N186" s="46" t="s">
        <v>1270</v>
      </c>
      <c r="O186" s="46" t="s">
        <v>2642</v>
      </c>
      <c r="P186" s="46" t="s">
        <v>1270</v>
      </c>
      <c r="Q186" s="46" t="s">
        <v>2642</v>
      </c>
      <c r="R186" s="46" t="s">
        <v>1270</v>
      </c>
      <c r="S186" s="46" t="s">
        <v>2642</v>
      </c>
      <c r="T186" s="46" t="s">
        <v>1270</v>
      </c>
      <c r="U186" s="46" t="s">
        <v>2642</v>
      </c>
      <c r="V186" s="46">
        <v>6.3</v>
      </c>
      <c r="W186" s="46">
        <v>6.2</v>
      </c>
      <c r="X186" s="46">
        <v>6.4</v>
      </c>
      <c r="Y186" s="46">
        <v>6.4</v>
      </c>
      <c r="Z186" s="46">
        <v>6.6</v>
      </c>
      <c r="AA186" s="46">
        <v>5.2</v>
      </c>
      <c r="AB186" s="46">
        <v>5.6</v>
      </c>
      <c r="AC186" s="46" t="s">
        <v>2645</v>
      </c>
      <c r="AD186" s="59">
        <v>1</v>
      </c>
      <c r="AE186" s="59" t="str">
        <f t="shared" si="12"/>
        <v>T-TB</v>
      </c>
      <c r="AF186" s="59">
        <f>VLOOKUP(AE186,'Danh muc'!$A:$B,2,0)</f>
        <v>7</v>
      </c>
      <c r="AG186" s="59" t="str">
        <f t="shared" si="13"/>
        <v>T-TB</v>
      </c>
      <c r="AH186" s="59">
        <f>VLOOKUP(AG186,'Danh muc'!$A:$B,2,0)</f>
        <v>7</v>
      </c>
      <c r="AI186" s="59" t="str">
        <f t="shared" si="14"/>
        <v>T-TB</v>
      </c>
      <c r="AJ186" s="59">
        <f>VLOOKUP(AI186,'Danh muc'!$A:$B,2,0)</f>
        <v>7</v>
      </c>
      <c r="AK186" s="59" t="str">
        <f t="shared" si="15"/>
        <v>T-TB</v>
      </c>
      <c r="AL186" s="59">
        <f>VLOOKUP(AK186,'Danh muc'!$A:$B,2,0)</f>
        <v>7</v>
      </c>
      <c r="AM186" s="59" t="e">
        <f>VLOOKUP(B:B,#REF!,4,0)</f>
        <v>#REF!</v>
      </c>
      <c r="AN186" s="59" t="str">
        <f t="shared" si="16"/>
        <v>Duyên</v>
      </c>
      <c r="AO186" s="59">
        <f t="shared" si="17"/>
        <v>11.8</v>
      </c>
      <c r="AP186" s="66"/>
    </row>
    <row r="187" spans="1:42" ht="20.100000000000001" customHeight="1">
      <c r="A187" s="58">
        <f>SUBTOTAL(3,$C$7:C187)</f>
        <v>181</v>
      </c>
      <c r="B187" s="46" t="s">
        <v>1594</v>
      </c>
      <c r="C187" s="46" t="s">
        <v>2081</v>
      </c>
      <c r="D187" s="46">
        <v>0</v>
      </c>
      <c r="E187" s="46" t="s">
        <v>1202</v>
      </c>
      <c r="F187" s="46" t="s">
        <v>1683</v>
      </c>
      <c r="G187" s="46" t="s">
        <v>1268</v>
      </c>
      <c r="H187" s="46" t="s">
        <v>1267</v>
      </c>
      <c r="I187" s="47" t="s">
        <v>2191</v>
      </c>
      <c r="J187" s="46" t="s">
        <v>2209</v>
      </c>
      <c r="K187" s="46" t="s">
        <v>2229</v>
      </c>
      <c r="L187" s="46" t="s">
        <v>2272</v>
      </c>
      <c r="M187" s="46" t="s">
        <v>2556</v>
      </c>
      <c r="N187" s="46" t="s">
        <v>1270</v>
      </c>
      <c r="O187" s="46" t="s">
        <v>2642</v>
      </c>
      <c r="P187" s="46" t="s">
        <v>2643</v>
      </c>
      <c r="Q187" s="46" t="s">
        <v>2642</v>
      </c>
      <c r="R187" s="46" t="s">
        <v>1270</v>
      </c>
      <c r="S187" s="46" t="s">
        <v>2642</v>
      </c>
      <c r="T187" s="46" t="s">
        <v>1270</v>
      </c>
      <c r="U187" s="46" t="s">
        <v>2642</v>
      </c>
      <c r="V187" s="46">
        <v>6.5</v>
      </c>
      <c r="W187" s="46">
        <v>6.8</v>
      </c>
      <c r="X187" s="46">
        <v>5.6</v>
      </c>
      <c r="Y187" s="46">
        <v>6.2</v>
      </c>
      <c r="Z187" s="46">
        <v>7.2</v>
      </c>
      <c r="AA187" s="46">
        <v>4.5</v>
      </c>
      <c r="AB187" s="46">
        <v>4.9000000000000004</v>
      </c>
      <c r="AC187" s="46" t="s">
        <v>2645</v>
      </c>
      <c r="AD187" s="59">
        <v>1</v>
      </c>
      <c r="AE187" s="59" t="str">
        <f t="shared" si="12"/>
        <v>T-TB</v>
      </c>
      <c r="AF187" s="59">
        <f>VLOOKUP(AE187,'Danh muc'!$A:$B,2,0)</f>
        <v>7</v>
      </c>
      <c r="AG187" s="59" t="str">
        <f t="shared" si="13"/>
        <v>T-K</v>
      </c>
      <c r="AH187" s="59">
        <f>VLOOKUP(AG187,'Danh muc'!$A:$B,2,0)</f>
        <v>9</v>
      </c>
      <c r="AI187" s="59" t="str">
        <f t="shared" si="14"/>
        <v>T-TB</v>
      </c>
      <c r="AJ187" s="59">
        <f>VLOOKUP(AI187,'Danh muc'!$A:$B,2,0)</f>
        <v>7</v>
      </c>
      <c r="AK187" s="59" t="str">
        <f t="shared" si="15"/>
        <v>T-TB</v>
      </c>
      <c r="AL187" s="59">
        <f>VLOOKUP(AK187,'Danh muc'!$A:$B,2,0)</f>
        <v>7</v>
      </c>
      <c r="AM187" s="59" t="e">
        <f>VLOOKUP(B:B,#REF!,4,0)</f>
        <v>#REF!</v>
      </c>
      <c r="AN187" s="59" t="str">
        <f t="shared" si="16"/>
        <v>Thơm</v>
      </c>
      <c r="AO187" s="59">
        <f t="shared" si="17"/>
        <v>11.7</v>
      </c>
      <c r="AP187" s="66"/>
    </row>
    <row r="188" spans="1:42" ht="20.100000000000001" customHeight="1">
      <c r="A188" s="58">
        <f>SUBTOTAL(3,$C$7:C188)</f>
        <v>182</v>
      </c>
      <c r="B188" s="46" t="s">
        <v>1595</v>
      </c>
      <c r="C188" s="46" t="s">
        <v>2082</v>
      </c>
      <c r="D188" s="46">
        <v>1</v>
      </c>
      <c r="E188" s="46" t="s">
        <v>1193</v>
      </c>
      <c r="F188" s="46" t="s">
        <v>1683</v>
      </c>
      <c r="G188" s="46" t="s">
        <v>1268</v>
      </c>
      <c r="H188" s="46" t="s">
        <v>1267</v>
      </c>
      <c r="I188" s="47" t="s">
        <v>2191</v>
      </c>
      <c r="J188" s="46" t="s">
        <v>2224</v>
      </c>
      <c r="K188" s="46" t="s">
        <v>2229</v>
      </c>
      <c r="L188" s="46" t="s">
        <v>2252</v>
      </c>
      <c r="M188" s="46" t="s">
        <v>2557</v>
      </c>
      <c r="N188" s="46" t="s">
        <v>1270</v>
      </c>
      <c r="O188" s="46" t="s">
        <v>2643</v>
      </c>
      <c r="P188" s="46" t="s">
        <v>1270</v>
      </c>
      <c r="Q188" s="46" t="s">
        <v>2643</v>
      </c>
      <c r="R188" s="46" t="s">
        <v>1270</v>
      </c>
      <c r="S188" s="46" t="s">
        <v>2643</v>
      </c>
      <c r="T188" s="46" t="s">
        <v>1270</v>
      </c>
      <c r="U188" s="46" t="s">
        <v>2642</v>
      </c>
      <c r="V188" s="46">
        <v>5.5</v>
      </c>
      <c r="W188" s="46">
        <v>5.6</v>
      </c>
      <c r="X188" s="46">
        <v>5.5</v>
      </c>
      <c r="Y188" s="46">
        <v>6.2</v>
      </c>
      <c r="Z188" s="46">
        <v>6.7</v>
      </c>
      <c r="AA188" s="46">
        <v>5.4</v>
      </c>
      <c r="AB188" s="46">
        <v>4.0999999999999996</v>
      </c>
      <c r="AC188" s="46" t="s">
        <v>2645</v>
      </c>
      <c r="AD188" s="59">
        <v>1</v>
      </c>
      <c r="AE188" s="59" t="str">
        <f t="shared" si="12"/>
        <v>K-TB</v>
      </c>
      <c r="AF188" s="59">
        <f>VLOOKUP(AE188,'Danh muc'!$A:$B,2,0)</f>
        <v>6</v>
      </c>
      <c r="AG188" s="59" t="str">
        <f t="shared" si="13"/>
        <v>K-TB</v>
      </c>
      <c r="AH188" s="59">
        <f>VLOOKUP(AG188,'Danh muc'!$A:$B,2,0)</f>
        <v>6</v>
      </c>
      <c r="AI188" s="59" t="str">
        <f t="shared" si="14"/>
        <v>K-TB</v>
      </c>
      <c r="AJ188" s="59">
        <f>VLOOKUP(AI188,'Danh muc'!$A:$B,2,0)</f>
        <v>6</v>
      </c>
      <c r="AK188" s="59" t="str">
        <f t="shared" si="15"/>
        <v>T-TB</v>
      </c>
      <c r="AL188" s="59">
        <f>VLOOKUP(AK188,'Danh muc'!$A:$B,2,0)</f>
        <v>7</v>
      </c>
      <c r="AM188" s="59" t="e">
        <f>VLOOKUP(B:B,#REF!,4,0)</f>
        <v>#REF!</v>
      </c>
      <c r="AN188" s="59" t="str">
        <f t="shared" si="16"/>
        <v>Anh</v>
      </c>
      <c r="AO188" s="59">
        <f t="shared" si="17"/>
        <v>12.100000000000001</v>
      </c>
      <c r="AP188" s="66"/>
    </row>
    <row r="189" spans="1:42" ht="20.100000000000001" customHeight="1">
      <c r="A189" s="58">
        <f>SUBTOTAL(3,$C$7:C189)</f>
        <v>183</v>
      </c>
      <c r="B189" s="46" t="s">
        <v>1596</v>
      </c>
      <c r="C189" s="46" t="s">
        <v>2083</v>
      </c>
      <c r="D189" s="46">
        <v>1</v>
      </c>
      <c r="E189" s="46" t="s">
        <v>1207</v>
      </c>
      <c r="F189" s="46" t="s">
        <v>1683</v>
      </c>
      <c r="G189" s="46" t="s">
        <v>1268</v>
      </c>
      <c r="H189" s="46" t="s">
        <v>1267</v>
      </c>
      <c r="I189" s="47" t="s">
        <v>2191</v>
      </c>
      <c r="J189" s="46" t="s">
        <v>1269</v>
      </c>
      <c r="K189" s="46" t="s">
        <v>2228</v>
      </c>
      <c r="L189" s="46" t="s">
        <v>2245</v>
      </c>
      <c r="M189" s="46" t="s">
        <v>2558</v>
      </c>
      <c r="N189" s="46" t="s">
        <v>2643</v>
      </c>
      <c r="O189" s="46" t="s">
        <v>2642</v>
      </c>
      <c r="P189" s="46" t="s">
        <v>2643</v>
      </c>
      <c r="Q189" s="46" t="s">
        <v>2642</v>
      </c>
      <c r="R189" s="46" t="s">
        <v>2643</v>
      </c>
      <c r="S189" s="46" t="s">
        <v>2642</v>
      </c>
      <c r="T189" s="46" t="s">
        <v>2644</v>
      </c>
      <c r="U189" s="46" t="s">
        <v>2642</v>
      </c>
      <c r="V189" s="46">
        <v>7.5</v>
      </c>
      <c r="W189" s="46">
        <v>7.5</v>
      </c>
      <c r="X189" s="46">
        <v>7.8</v>
      </c>
      <c r="Y189" s="46">
        <v>8.1999999999999993</v>
      </c>
      <c r="Z189" s="46">
        <v>7.4</v>
      </c>
      <c r="AA189" s="46">
        <v>8.8000000000000007</v>
      </c>
      <c r="AB189" s="46">
        <v>7.1</v>
      </c>
      <c r="AC189" s="46" t="s">
        <v>2645</v>
      </c>
      <c r="AD189" s="59">
        <v>1</v>
      </c>
      <c r="AE189" s="59" t="str">
        <f t="shared" si="12"/>
        <v>T-K</v>
      </c>
      <c r="AF189" s="59">
        <f>VLOOKUP(AE189,'Danh muc'!$A:$B,2,0)</f>
        <v>9</v>
      </c>
      <c r="AG189" s="59" t="str">
        <f t="shared" si="13"/>
        <v>T-K</v>
      </c>
      <c r="AH189" s="59">
        <f>VLOOKUP(AG189,'Danh muc'!$A:$B,2,0)</f>
        <v>9</v>
      </c>
      <c r="AI189" s="59" t="str">
        <f t="shared" si="14"/>
        <v>T-K</v>
      </c>
      <c r="AJ189" s="59">
        <f>VLOOKUP(AI189,'Danh muc'!$A:$B,2,0)</f>
        <v>9</v>
      </c>
      <c r="AK189" s="59" t="str">
        <f t="shared" si="15"/>
        <v>T-G</v>
      </c>
      <c r="AL189" s="59">
        <f>VLOOKUP(AK189,'Danh muc'!$A:$B,2,0)</f>
        <v>10</v>
      </c>
      <c r="AM189" s="59" t="e">
        <f>VLOOKUP(B:B,#REF!,4,0)</f>
        <v>#REF!</v>
      </c>
      <c r="AN189" s="59" t="str">
        <f t="shared" si="16"/>
        <v>Thành</v>
      </c>
      <c r="AO189" s="59">
        <f t="shared" si="17"/>
        <v>16.200000000000003</v>
      </c>
      <c r="AP189" s="66"/>
    </row>
    <row r="190" spans="1:42" ht="20.100000000000001" customHeight="1">
      <c r="A190" s="58">
        <f>SUBTOTAL(3,$C$7:C190)</f>
        <v>184</v>
      </c>
      <c r="B190" s="46" t="s">
        <v>1597</v>
      </c>
      <c r="C190" s="46" t="s">
        <v>2084</v>
      </c>
      <c r="D190" s="46">
        <v>0</v>
      </c>
      <c r="E190" s="46" t="s">
        <v>1253</v>
      </c>
      <c r="F190" s="46" t="s">
        <v>1683</v>
      </c>
      <c r="G190" s="46" t="s">
        <v>1268</v>
      </c>
      <c r="H190" s="46" t="s">
        <v>1267</v>
      </c>
      <c r="I190" s="47" t="s">
        <v>2191</v>
      </c>
      <c r="J190" s="46" t="s">
        <v>2219</v>
      </c>
      <c r="K190" s="46" t="s">
        <v>2229</v>
      </c>
      <c r="L190" s="46" t="s">
        <v>2248</v>
      </c>
      <c r="M190" s="46" t="s">
        <v>2559</v>
      </c>
      <c r="N190" s="46" t="s">
        <v>2643</v>
      </c>
      <c r="O190" s="46" t="s">
        <v>2642</v>
      </c>
      <c r="P190" s="46" t="s">
        <v>2643</v>
      </c>
      <c r="Q190" s="46" t="s">
        <v>2642</v>
      </c>
      <c r="R190" s="46" t="s">
        <v>2643</v>
      </c>
      <c r="S190" s="46" t="s">
        <v>2642</v>
      </c>
      <c r="T190" s="46" t="s">
        <v>2643</v>
      </c>
      <c r="U190" s="46" t="s">
        <v>2642</v>
      </c>
      <c r="V190" s="46">
        <v>7.9</v>
      </c>
      <c r="W190" s="46">
        <v>7.8</v>
      </c>
      <c r="X190" s="46">
        <v>7.2</v>
      </c>
      <c r="Y190" s="46">
        <v>7.6</v>
      </c>
      <c r="Z190" s="46">
        <v>8.4</v>
      </c>
      <c r="AA190" s="46">
        <v>7.4</v>
      </c>
      <c r="AB190" s="46">
        <v>6.2</v>
      </c>
      <c r="AC190" s="46" t="s">
        <v>2645</v>
      </c>
      <c r="AD190" s="59">
        <v>1</v>
      </c>
      <c r="AE190" s="59" t="str">
        <f t="shared" si="12"/>
        <v>T-K</v>
      </c>
      <c r="AF190" s="59">
        <f>VLOOKUP(AE190,'Danh muc'!$A:$B,2,0)</f>
        <v>9</v>
      </c>
      <c r="AG190" s="59" t="str">
        <f t="shared" si="13"/>
        <v>T-K</v>
      </c>
      <c r="AH190" s="59">
        <f>VLOOKUP(AG190,'Danh muc'!$A:$B,2,0)</f>
        <v>9</v>
      </c>
      <c r="AI190" s="59" t="str">
        <f t="shared" si="14"/>
        <v>T-K</v>
      </c>
      <c r="AJ190" s="59">
        <f>VLOOKUP(AI190,'Danh muc'!$A:$B,2,0)</f>
        <v>9</v>
      </c>
      <c r="AK190" s="59" t="str">
        <f t="shared" si="15"/>
        <v>T-K</v>
      </c>
      <c r="AL190" s="59">
        <f>VLOOKUP(AK190,'Danh muc'!$A:$B,2,0)</f>
        <v>9</v>
      </c>
      <c r="AM190" s="59" t="e">
        <f>VLOOKUP(B:B,#REF!,4,0)</f>
        <v>#REF!</v>
      </c>
      <c r="AN190" s="59" t="str">
        <f t="shared" si="16"/>
        <v>Đoan</v>
      </c>
      <c r="AO190" s="59">
        <f t="shared" si="17"/>
        <v>15.8</v>
      </c>
      <c r="AP190" s="66"/>
    </row>
    <row r="191" spans="1:42" ht="20.100000000000001" customHeight="1">
      <c r="A191" s="58">
        <f>SUBTOTAL(3,$C$7:C191)</f>
        <v>185</v>
      </c>
      <c r="B191" s="46" t="s">
        <v>1598</v>
      </c>
      <c r="C191" s="46" t="s">
        <v>2085</v>
      </c>
      <c r="D191" s="46">
        <v>0</v>
      </c>
      <c r="E191" s="46" t="s">
        <v>2058</v>
      </c>
      <c r="F191" s="46" t="s">
        <v>1683</v>
      </c>
      <c r="G191" s="46" t="s">
        <v>1268</v>
      </c>
      <c r="H191" s="46" t="s">
        <v>1267</v>
      </c>
      <c r="I191" s="47" t="s">
        <v>2191</v>
      </c>
      <c r="J191" s="46" t="s">
        <v>2213</v>
      </c>
      <c r="K191" s="46" t="s">
        <v>2229</v>
      </c>
      <c r="L191" s="46" t="s">
        <v>2261</v>
      </c>
      <c r="M191" s="46" t="s">
        <v>2560</v>
      </c>
      <c r="N191" s="46" t="s">
        <v>2643</v>
      </c>
      <c r="O191" s="46" t="s">
        <v>2642</v>
      </c>
      <c r="P191" s="46" t="s">
        <v>2643</v>
      </c>
      <c r="Q191" s="46" t="s">
        <v>2642</v>
      </c>
      <c r="R191" s="46" t="s">
        <v>2643</v>
      </c>
      <c r="S191" s="46" t="s">
        <v>2642</v>
      </c>
      <c r="T191" s="46" t="s">
        <v>2643</v>
      </c>
      <c r="U191" s="46" t="s">
        <v>2642</v>
      </c>
      <c r="V191" s="46">
        <v>7.2</v>
      </c>
      <c r="W191" s="46">
        <v>7.7</v>
      </c>
      <c r="X191" s="46">
        <v>7</v>
      </c>
      <c r="Y191" s="46">
        <v>7.9</v>
      </c>
      <c r="Z191" s="46">
        <v>7.8</v>
      </c>
      <c r="AA191" s="46">
        <v>6.9</v>
      </c>
      <c r="AB191" s="46">
        <v>6.7</v>
      </c>
      <c r="AC191" s="46" t="s">
        <v>2645</v>
      </c>
      <c r="AD191" s="59">
        <v>1</v>
      </c>
      <c r="AE191" s="59" t="str">
        <f t="shared" si="12"/>
        <v>T-K</v>
      </c>
      <c r="AF191" s="59">
        <f>VLOOKUP(AE191,'Danh muc'!$A:$B,2,0)</f>
        <v>9</v>
      </c>
      <c r="AG191" s="59" t="str">
        <f t="shared" si="13"/>
        <v>T-K</v>
      </c>
      <c r="AH191" s="59">
        <f>VLOOKUP(AG191,'Danh muc'!$A:$B,2,0)</f>
        <v>9</v>
      </c>
      <c r="AI191" s="59" t="str">
        <f t="shared" si="14"/>
        <v>T-K</v>
      </c>
      <c r="AJ191" s="59">
        <f>VLOOKUP(AI191,'Danh muc'!$A:$B,2,0)</f>
        <v>9</v>
      </c>
      <c r="AK191" s="59" t="str">
        <f t="shared" si="15"/>
        <v>T-K</v>
      </c>
      <c r="AL191" s="59">
        <f>VLOOKUP(AK191,'Danh muc'!$A:$B,2,0)</f>
        <v>9</v>
      </c>
      <c r="AM191" s="59" t="e">
        <f>VLOOKUP(B:B,#REF!,4,0)</f>
        <v>#REF!</v>
      </c>
      <c r="AN191" s="59" t="str">
        <f t="shared" si="16"/>
        <v>Linh</v>
      </c>
      <c r="AO191" s="59">
        <f t="shared" si="17"/>
        <v>14.7</v>
      </c>
      <c r="AP191" s="66"/>
    </row>
    <row r="192" spans="1:42" ht="20.100000000000001" customHeight="1">
      <c r="A192" s="58">
        <f>SUBTOTAL(3,$C$7:C192)</f>
        <v>186</v>
      </c>
      <c r="B192" s="46" t="s">
        <v>1600</v>
      </c>
      <c r="C192" s="46" t="s">
        <v>2087</v>
      </c>
      <c r="D192" s="46">
        <v>1</v>
      </c>
      <c r="E192" s="46" t="s">
        <v>1179</v>
      </c>
      <c r="F192" s="46" t="s">
        <v>1683</v>
      </c>
      <c r="G192" s="46" t="s">
        <v>1268</v>
      </c>
      <c r="H192" s="46" t="s">
        <v>1267</v>
      </c>
      <c r="I192" s="47" t="s">
        <v>2191</v>
      </c>
      <c r="J192" s="46" t="s">
        <v>2223</v>
      </c>
      <c r="K192" s="46" t="s">
        <v>2229</v>
      </c>
      <c r="L192" s="46" t="s">
        <v>2239</v>
      </c>
      <c r="M192" s="46" t="s">
        <v>2562</v>
      </c>
      <c r="N192" s="46" t="s">
        <v>1270</v>
      </c>
      <c r="O192" s="46" t="s">
        <v>2642</v>
      </c>
      <c r="P192" s="46" t="s">
        <v>1270</v>
      </c>
      <c r="Q192" s="46" t="s">
        <v>2643</v>
      </c>
      <c r="R192" s="46" t="s">
        <v>1270</v>
      </c>
      <c r="S192" s="46" t="s">
        <v>2643</v>
      </c>
      <c r="T192" s="46" t="s">
        <v>1270</v>
      </c>
      <c r="U192" s="46" t="s">
        <v>2642</v>
      </c>
      <c r="V192" s="46">
        <v>5.6</v>
      </c>
      <c r="W192" s="46">
        <v>6</v>
      </c>
      <c r="X192" s="46">
        <v>5.7</v>
      </c>
      <c r="Y192" s="46">
        <v>6.1</v>
      </c>
      <c r="Z192" s="46">
        <v>5.4</v>
      </c>
      <c r="AA192" s="46">
        <v>5.9</v>
      </c>
      <c r="AB192" s="46">
        <v>4.9000000000000004</v>
      </c>
      <c r="AC192" s="46" t="s">
        <v>2645</v>
      </c>
      <c r="AD192" s="59">
        <v>1</v>
      </c>
      <c r="AE192" s="59" t="str">
        <f t="shared" si="12"/>
        <v>T-TB</v>
      </c>
      <c r="AF192" s="59">
        <f>VLOOKUP(AE192,'Danh muc'!$A:$B,2,0)</f>
        <v>7</v>
      </c>
      <c r="AG192" s="59" t="str">
        <f t="shared" si="13"/>
        <v>K-TB</v>
      </c>
      <c r="AH192" s="59">
        <f>VLOOKUP(AG192,'Danh muc'!$A:$B,2,0)</f>
        <v>6</v>
      </c>
      <c r="AI192" s="59" t="str">
        <f t="shared" si="14"/>
        <v>K-TB</v>
      </c>
      <c r="AJ192" s="59">
        <f>VLOOKUP(AI192,'Danh muc'!$A:$B,2,0)</f>
        <v>6</v>
      </c>
      <c r="AK192" s="59" t="str">
        <f t="shared" si="15"/>
        <v>T-TB</v>
      </c>
      <c r="AL192" s="59">
        <f>VLOOKUP(AK192,'Danh muc'!$A:$B,2,0)</f>
        <v>7</v>
      </c>
      <c r="AM192" s="59" t="e">
        <f>VLOOKUP(B:B,#REF!,4,0)</f>
        <v>#REF!</v>
      </c>
      <c r="AN192" s="59" t="str">
        <f t="shared" si="16"/>
        <v>Trung</v>
      </c>
      <c r="AO192" s="59">
        <f t="shared" si="17"/>
        <v>11.3</v>
      </c>
      <c r="AP192" s="66"/>
    </row>
    <row r="193" spans="1:42" ht="20.100000000000001" customHeight="1">
      <c r="A193" s="58">
        <f>SUBTOTAL(3,$C$7:C193)</f>
        <v>187</v>
      </c>
      <c r="B193" s="46" t="s">
        <v>1601</v>
      </c>
      <c r="C193" s="46" t="s">
        <v>2088</v>
      </c>
      <c r="D193" s="46">
        <v>0</v>
      </c>
      <c r="E193" s="46" t="s">
        <v>1211</v>
      </c>
      <c r="F193" s="46" t="s">
        <v>1683</v>
      </c>
      <c r="G193" s="46" t="s">
        <v>1268</v>
      </c>
      <c r="H193" s="46" t="s">
        <v>2197</v>
      </c>
      <c r="I193" s="47" t="s">
        <v>2191</v>
      </c>
      <c r="J193" s="46" t="s">
        <v>2223</v>
      </c>
      <c r="K193" s="46" t="s">
        <v>2229</v>
      </c>
      <c r="L193" s="46" t="s">
        <v>2240</v>
      </c>
      <c r="M193" s="46" t="s">
        <v>2563</v>
      </c>
      <c r="N193" s="46" t="s">
        <v>2643</v>
      </c>
      <c r="O193" s="46" t="s">
        <v>2642</v>
      </c>
      <c r="P193" s="46" t="s">
        <v>2643</v>
      </c>
      <c r="Q193" s="46" t="s">
        <v>2642</v>
      </c>
      <c r="R193" s="46" t="s">
        <v>2643</v>
      </c>
      <c r="S193" s="46" t="s">
        <v>2642</v>
      </c>
      <c r="T193" s="46" t="s">
        <v>2643</v>
      </c>
      <c r="U193" s="46" t="s">
        <v>2642</v>
      </c>
      <c r="V193" s="46">
        <v>7</v>
      </c>
      <c r="W193" s="46">
        <v>7</v>
      </c>
      <c r="X193" s="46">
        <v>6.5</v>
      </c>
      <c r="Y193" s="46">
        <v>7.3</v>
      </c>
      <c r="Z193" s="46">
        <v>7.7</v>
      </c>
      <c r="AA193" s="46">
        <v>6</v>
      </c>
      <c r="AB193" s="46">
        <v>5.9</v>
      </c>
      <c r="AC193" s="46" t="s">
        <v>2645</v>
      </c>
      <c r="AD193" s="59">
        <v>1</v>
      </c>
      <c r="AE193" s="59" t="str">
        <f t="shared" si="12"/>
        <v>T-K</v>
      </c>
      <c r="AF193" s="59">
        <f>VLOOKUP(AE193,'Danh muc'!$A:$B,2,0)</f>
        <v>9</v>
      </c>
      <c r="AG193" s="59" t="str">
        <f t="shared" si="13"/>
        <v>T-K</v>
      </c>
      <c r="AH193" s="59">
        <f>VLOOKUP(AG193,'Danh muc'!$A:$B,2,0)</f>
        <v>9</v>
      </c>
      <c r="AI193" s="59" t="str">
        <f t="shared" si="14"/>
        <v>T-K</v>
      </c>
      <c r="AJ193" s="59">
        <f>VLOOKUP(AI193,'Danh muc'!$A:$B,2,0)</f>
        <v>9</v>
      </c>
      <c r="AK193" s="59" t="str">
        <f t="shared" si="15"/>
        <v>T-K</v>
      </c>
      <c r="AL193" s="59">
        <f>VLOOKUP(AK193,'Danh muc'!$A:$B,2,0)</f>
        <v>9</v>
      </c>
      <c r="AM193" s="59" t="e">
        <f>VLOOKUP(B:B,#REF!,4,0)</f>
        <v>#REF!</v>
      </c>
      <c r="AN193" s="59" t="str">
        <f t="shared" si="16"/>
        <v>Yến</v>
      </c>
      <c r="AO193" s="59">
        <f t="shared" si="17"/>
        <v>13.7</v>
      </c>
      <c r="AP193" s="66"/>
    </row>
    <row r="194" spans="1:42" ht="20.100000000000001" customHeight="1">
      <c r="A194" s="58">
        <f>SUBTOTAL(3,$C$7:C194)</f>
        <v>188</v>
      </c>
      <c r="B194" s="46" t="s">
        <v>1602</v>
      </c>
      <c r="C194" s="46" t="s">
        <v>2089</v>
      </c>
      <c r="D194" s="46">
        <v>1</v>
      </c>
      <c r="E194" s="46" t="s">
        <v>1224</v>
      </c>
      <c r="F194" s="46" t="s">
        <v>1683</v>
      </c>
      <c r="G194" s="46" t="s">
        <v>1268</v>
      </c>
      <c r="H194" s="46" t="s">
        <v>2197</v>
      </c>
      <c r="I194" s="47" t="s">
        <v>2191</v>
      </c>
      <c r="J194" s="46" t="s">
        <v>2223</v>
      </c>
      <c r="K194" s="46" t="s">
        <v>2229</v>
      </c>
      <c r="L194" s="46" t="s">
        <v>2261</v>
      </c>
      <c r="M194" s="46" t="s">
        <v>2564</v>
      </c>
      <c r="N194" s="46" t="s">
        <v>1270</v>
      </c>
      <c r="O194" s="46" t="s">
        <v>2642</v>
      </c>
      <c r="P194" s="46" t="s">
        <v>1270</v>
      </c>
      <c r="Q194" s="46" t="s">
        <v>2642</v>
      </c>
      <c r="R194" s="46" t="s">
        <v>1270</v>
      </c>
      <c r="S194" s="46" t="s">
        <v>2643</v>
      </c>
      <c r="T194" s="46" t="s">
        <v>1270</v>
      </c>
      <c r="U194" s="46" t="s">
        <v>2642</v>
      </c>
      <c r="V194" s="46">
        <v>5.7</v>
      </c>
      <c r="W194" s="46">
        <v>6.1</v>
      </c>
      <c r="X194" s="46">
        <v>5.7</v>
      </c>
      <c r="Y194" s="46">
        <v>6.2</v>
      </c>
      <c r="Z194" s="46">
        <v>5.6</v>
      </c>
      <c r="AA194" s="46">
        <v>5.5</v>
      </c>
      <c r="AB194" s="46">
        <v>4.9000000000000004</v>
      </c>
      <c r="AC194" s="46" t="s">
        <v>2645</v>
      </c>
      <c r="AD194" s="59">
        <v>1</v>
      </c>
      <c r="AE194" s="59" t="str">
        <f t="shared" si="12"/>
        <v>T-TB</v>
      </c>
      <c r="AF194" s="59">
        <f>VLOOKUP(AE194,'Danh muc'!$A:$B,2,0)</f>
        <v>7</v>
      </c>
      <c r="AG194" s="59" t="str">
        <f t="shared" si="13"/>
        <v>T-TB</v>
      </c>
      <c r="AH194" s="59">
        <f>VLOOKUP(AG194,'Danh muc'!$A:$B,2,0)</f>
        <v>7</v>
      </c>
      <c r="AI194" s="59" t="str">
        <f t="shared" si="14"/>
        <v>K-TB</v>
      </c>
      <c r="AJ194" s="59">
        <f>VLOOKUP(AI194,'Danh muc'!$A:$B,2,0)</f>
        <v>6</v>
      </c>
      <c r="AK194" s="59" t="str">
        <f t="shared" si="15"/>
        <v>T-TB</v>
      </c>
      <c r="AL194" s="59">
        <f>VLOOKUP(AK194,'Danh muc'!$A:$B,2,0)</f>
        <v>7</v>
      </c>
      <c r="AM194" s="59" t="e">
        <f>VLOOKUP(B:B,#REF!,4,0)</f>
        <v>#REF!</v>
      </c>
      <c r="AN194" s="59" t="str">
        <f t="shared" si="16"/>
        <v>Vũ</v>
      </c>
      <c r="AO194" s="59">
        <f t="shared" si="17"/>
        <v>11.1</v>
      </c>
      <c r="AP194" s="66"/>
    </row>
    <row r="195" spans="1:42" ht="20.100000000000001" customHeight="1">
      <c r="A195" s="58">
        <f>SUBTOTAL(3,$C$7:C195)</f>
        <v>189</v>
      </c>
      <c r="B195" s="46" t="s">
        <v>1603</v>
      </c>
      <c r="C195" s="46" t="s">
        <v>2090</v>
      </c>
      <c r="D195" s="46">
        <v>0</v>
      </c>
      <c r="E195" s="46" t="s">
        <v>1193</v>
      </c>
      <c r="F195" s="46" t="s">
        <v>1683</v>
      </c>
      <c r="G195" s="46" t="s">
        <v>1268</v>
      </c>
      <c r="H195" s="46" t="s">
        <v>1267</v>
      </c>
      <c r="I195" s="47" t="s">
        <v>2191</v>
      </c>
      <c r="J195" s="46" t="s">
        <v>2219</v>
      </c>
      <c r="K195" s="46" t="s">
        <v>2229</v>
      </c>
      <c r="L195" s="46" t="s">
        <v>2261</v>
      </c>
      <c r="M195" s="46" t="s">
        <v>2565</v>
      </c>
      <c r="N195" s="46" t="s">
        <v>2643</v>
      </c>
      <c r="O195" s="46" t="s">
        <v>2642</v>
      </c>
      <c r="P195" s="46" t="s">
        <v>2643</v>
      </c>
      <c r="Q195" s="46" t="s">
        <v>2642</v>
      </c>
      <c r="R195" s="46" t="s">
        <v>2643</v>
      </c>
      <c r="S195" s="46" t="s">
        <v>2642</v>
      </c>
      <c r="T195" s="46" t="s">
        <v>1270</v>
      </c>
      <c r="U195" s="46" t="s">
        <v>2642</v>
      </c>
      <c r="V195" s="46">
        <v>7</v>
      </c>
      <c r="W195" s="46">
        <v>7.6</v>
      </c>
      <c r="X195" s="46">
        <v>6.8</v>
      </c>
      <c r="Y195" s="46">
        <v>6.6</v>
      </c>
      <c r="Z195" s="46">
        <v>6.7</v>
      </c>
      <c r="AA195" s="46">
        <v>5.3</v>
      </c>
      <c r="AB195" s="46">
        <v>5.3</v>
      </c>
      <c r="AC195" s="46" t="s">
        <v>2645</v>
      </c>
      <c r="AD195" s="59">
        <v>1</v>
      </c>
      <c r="AE195" s="59" t="str">
        <f t="shared" si="12"/>
        <v>T-K</v>
      </c>
      <c r="AF195" s="59">
        <f>VLOOKUP(AE195,'Danh muc'!$A:$B,2,0)</f>
        <v>9</v>
      </c>
      <c r="AG195" s="59" t="str">
        <f t="shared" si="13"/>
        <v>T-K</v>
      </c>
      <c r="AH195" s="59">
        <f>VLOOKUP(AG195,'Danh muc'!$A:$B,2,0)</f>
        <v>9</v>
      </c>
      <c r="AI195" s="59" t="str">
        <f t="shared" si="14"/>
        <v>T-K</v>
      </c>
      <c r="AJ195" s="59">
        <f>VLOOKUP(AI195,'Danh muc'!$A:$B,2,0)</f>
        <v>9</v>
      </c>
      <c r="AK195" s="59" t="str">
        <f t="shared" si="15"/>
        <v>T-TB</v>
      </c>
      <c r="AL195" s="59">
        <f>VLOOKUP(AK195,'Danh muc'!$A:$B,2,0)</f>
        <v>7</v>
      </c>
      <c r="AM195" s="59" t="e">
        <f>VLOOKUP(B:B,#REF!,4,0)</f>
        <v>#REF!</v>
      </c>
      <c r="AN195" s="59" t="str">
        <f t="shared" si="16"/>
        <v>Trang</v>
      </c>
      <c r="AO195" s="59">
        <f t="shared" si="17"/>
        <v>12</v>
      </c>
      <c r="AP195" s="66"/>
    </row>
    <row r="196" spans="1:42" ht="20.100000000000001" customHeight="1">
      <c r="A196" s="58">
        <f>SUBTOTAL(3,$C$7:C196)</f>
        <v>190</v>
      </c>
      <c r="B196" s="46" t="s">
        <v>1604</v>
      </c>
      <c r="C196" s="46" t="s">
        <v>2091</v>
      </c>
      <c r="D196" s="46">
        <v>0</v>
      </c>
      <c r="E196" s="46" t="s">
        <v>1281</v>
      </c>
      <c r="F196" s="46" t="s">
        <v>1683</v>
      </c>
      <c r="G196" s="46" t="s">
        <v>1268</v>
      </c>
      <c r="H196" s="46" t="s">
        <v>1267</v>
      </c>
      <c r="I196" s="47" t="s">
        <v>2191</v>
      </c>
      <c r="J196" s="46" t="s">
        <v>1269</v>
      </c>
      <c r="K196" s="46" t="s">
        <v>2229</v>
      </c>
      <c r="L196" s="46" t="s">
        <v>1269</v>
      </c>
      <c r="M196" s="46" t="s">
        <v>2566</v>
      </c>
      <c r="N196" s="46" t="s">
        <v>2644</v>
      </c>
      <c r="O196" s="46" t="s">
        <v>2642</v>
      </c>
      <c r="P196" s="46" t="s">
        <v>2644</v>
      </c>
      <c r="Q196" s="46" t="s">
        <v>2642</v>
      </c>
      <c r="R196" s="46" t="s">
        <v>2644</v>
      </c>
      <c r="S196" s="46" t="s">
        <v>2642</v>
      </c>
      <c r="T196" s="46" t="s">
        <v>2644</v>
      </c>
      <c r="U196" s="46" t="s">
        <v>2642</v>
      </c>
      <c r="V196" s="46">
        <v>8.3000000000000007</v>
      </c>
      <c r="W196" s="46">
        <v>8.6</v>
      </c>
      <c r="X196" s="46">
        <v>8.3000000000000007</v>
      </c>
      <c r="Y196" s="46">
        <v>8.3000000000000007</v>
      </c>
      <c r="Z196" s="46">
        <v>8.4</v>
      </c>
      <c r="AA196" s="46">
        <v>8.4</v>
      </c>
      <c r="AB196" s="46">
        <v>8.3000000000000007</v>
      </c>
      <c r="AC196" s="46" t="s">
        <v>2645</v>
      </c>
      <c r="AD196" s="59">
        <v>1</v>
      </c>
      <c r="AE196" s="59" t="str">
        <f t="shared" si="12"/>
        <v>T-G</v>
      </c>
      <c r="AF196" s="59">
        <f>VLOOKUP(AE196,'Danh muc'!$A:$B,2,0)</f>
        <v>10</v>
      </c>
      <c r="AG196" s="59" t="str">
        <f t="shared" si="13"/>
        <v>T-G</v>
      </c>
      <c r="AH196" s="59">
        <f>VLOOKUP(AG196,'Danh muc'!$A:$B,2,0)</f>
        <v>10</v>
      </c>
      <c r="AI196" s="59" t="str">
        <f t="shared" si="14"/>
        <v>T-G</v>
      </c>
      <c r="AJ196" s="59">
        <f>VLOOKUP(AI196,'Danh muc'!$A:$B,2,0)</f>
        <v>10</v>
      </c>
      <c r="AK196" s="59" t="str">
        <f t="shared" si="15"/>
        <v>T-G</v>
      </c>
      <c r="AL196" s="59">
        <f>VLOOKUP(AK196,'Danh muc'!$A:$B,2,0)</f>
        <v>10</v>
      </c>
      <c r="AM196" s="59" t="e">
        <f>VLOOKUP(B:B,#REF!,4,0)</f>
        <v>#REF!</v>
      </c>
      <c r="AN196" s="59" t="str">
        <f t="shared" si="16"/>
        <v>Ly</v>
      </c>
      <c r="AO196" s="59">
        <f t="shared" si="17"/>
        <v>16.8</v>
      </c>
      <c r="AP196" s="66"/>
    </row>
    <row r="197" spans="1:42" ht="20.100000000000001" customHeight="1">
      <c r="A197" s="58">
        <f>SUBTOTAL(3,$C$7:C197)</f>
        <v>191</v>
      </c>
      <c r="B197" s="46" t="s">
        <v>1605</v>
      </c>
      <c r="C197" s="46" t="s">
        <v>2092</v>
      </c>
      <c r="D197" s="46">
        <v>0</v>
      </c>
      <c r="E197" s="46" t="s">
        <v>1242</v>
      </c>
      <c r="F197" s="46" t="s">
        <v>1683</v>
      </c>
      <c r="G197" s="46" t="s">
        <v>1268</v>
      </c>
      <c r="H197" s="46" t="s">
        <v>1267</v>
      </c>
      <c r="I197" s="47" t="s">
        <v>2191</v>
      </c>
      <c r="J197" s="46" t="s">
        <v>2219</v>
      </c>
      <c r="K197" s="46" t="s">
        <v>2229</v>
      </c>
      <c r="L197" s="46" t="s">
        <v>2261</v>
      </c>
      <c r="M197" s="46" t="s">
        <v>2567</v>
      </c>
      <c r="N197" s="46" t="s">
        <v>2644</v>
      </c>
      <c r="O197" s="46" t="s">
        <v>2642</v>
      </c>
      <c r="P197" s="46" t="s">
        <v>2644</v>
      </c>
      <c r="Q197" s="46" t="s">
        <v>2642</v>
      </c>
      <c r="R197" s="46" t="s">
        <v>2644</v>
      </c>
      <c r="S197" s="46" t="s">
        <v>2642</v>
      </c>
      <c r="T197" s="46" t="s">
        <v>2644</v>
      </c>
      <c r="U197" s="46" t="s">
        <v>2642</v>
      </c>
      <c r="V197" s="46">
        <v>8.6</v>
      </c>
      <c r="W197" s="46">
        <v>8.8000000000000007</v>
      </c>
      <c r="X197" s="46">
        <v>8.6999999999999993</v>
      </c>
      <c r="Y197" s="46">
        <v>8.6</v>
      </c>
      <c r="Z197" s="46">
        <v>9.1999999999999993</v>
      </c>
      <c r="AA197" s="46">
        <v>8.4</v>
      </c>
      <c r="AB197" s="46">
        <v>8.9</v>
      </c>
      <c r="AC197" s="46" t="s">
        <v>2645</v>
      </c>
      <c r="AD197" s="59">
        <v>1</v>
      </c>
      <c r="AE197" s="59" t="str">
        <f t="shared" si="12"/>
        <v>T-G</v>
      </c>
      <c r="AF197" s="59">
        <f>VLOOKUP(AE197,'Danh muc'!$A:$B,2,0)</f>
        <v>10</v>
      </c>
      <c r="AG197" s="59" t="str">
        <f t="shared" si="13"/>
        <v>T-G</v>
      </c>
      <c r="AH197" s="59">
        <f>VLOOKUP(AG197,'Danh muc'!$A:$B,2,0)</f>
        <v>10</v>
      </c>
      <c r="AI197" s="59" t="str">
        <f t="shared" si="14"/>
        <v>T-G</v>
      </c>
      <c r="AJ197" s="59">
        <f>VLOOKUP(AI197,'Danh muc'!$A:$B,2,0)</f>
        <v>10</v>
      </c>
      <c r="AK197" s="59" t="str">
        <f t="shared" si="15"/>
        <v>T-G</v>
      </c>
      <c r="AL197" s="59">
        <f>VLOOKUP(AK197,'Danh muc'!$A:$B,2,0)</f>
        <v>10</v>
      </c>
      <c r="AM197" s="59" t="e">
        <f>VLOOKUP(B:B,#REF!,4,0)</f>
        <v>#REF!</v>
      </c>
      <c r="AN197" s="59" t="str">
        <f t="shared" si="16"/>
        <v>Thảo</v>
      </c>
      <c r="AO197" s="59">
        <f t="shared" si="17"/>
        <v>17.600000000000001</v>
      </c>
      <c r="AP197" s="66"/>
    </row>
    <row r="198" spans="1:42" ht="20.100000000000001" customHeight="1">
      <c r="A198" s="58">
        <f>SUBTOTAL(3,$C$7:C198)</f>
        <v>192</v>
      </c>
      <c r="B198" s="46" t="s">
        <v>1606</v>
      </c>
      <c r="C198" s="46" t="s">
        <v>2093</v>
      </c>
      <c r="D198" s="46">
        <v>0</v>
      </c>
      <c r="E198" s="46" t="s">
        <v>2030</v>
      </c>
      <c r="F198" s="46" t="s">
        <v>1683</v>
      </c>
      <c r="G198" s="46" t="s">
        <v>1268</v>
      </c>
      <c r="H198" s="46" t="s">
        <v>1267</v>
      </c>
      <c r="I198" s="47" t="s">
        <v>2191</v>
      </c>
      <c r="J198" s="46" t="s">
        <v>2226</v>
      </c>
      <c r="K198" s="46" t="s">
        <v>2229</v>
      </c>
      <c r="L198" s="46" t="s">
        <v>2272</v>
      </c>
      <c r="M198" s="46" t="s">
        <v>2568</v>
      </c>
      <c r="N198" s="46" t="s">
        <v>2644</v>
      </c>
      <c r="O198" s="46" t="s">
        <v>2642</v>
      </c>
      <c r="P198" s="46" t="s">
        <v>2644</v>
      </c>
      <c r="Q198" s="46" t="s">
        <v>2642</v>
      </c>
      <c r="R198" s="46" t="s">
        <v>2644</v>
      </c>
      <c r="S198" s="46" t="s">
        <v>2642</v>
      </c>
      <c r="T198" s="46" t="s">
        <v>2644</v>
      </c>
      <c r="U198" s="46" t="s">
        <v>2642</v>
      </c>
      <c r="V198" s="46">
        <v>8.5</v>
      </c>
      <c r="W198" s="46">
        <v>8.6</v>
      </c>
      <c r="X198" s="46">
        <v>8.3000000000000007</v>
      </c>
      <c r="Y198" s="46">
        <v>8.5</v>
      </c>
      <c r="Z198" s="46">
        <v>8.8000000000000007</v>
      </c>
      <c r="AA198" s="46">
        <v>9.8000000000000007</v>
      </c>
      <c r="AB198" s="46">
        <v>7.6</v>
      </c>
      <c r="AC198" s="46" t="s">
        <v>2645</v>
      </c>
      <c r="AD198" s="59">
        <v>1</v>
      </c>
      <c r="AE198" s="59" t="str">
        <f t="shared" si="12"/>
        <v>T-G</v>
      </c>
      <c r="AF198" s="59">
        <f>VLOOKUP(AE198,'Danh muc'!$A:$B,2,0)</f>
        <v>10</v>
      </c>
      <c r="AG198" s="59" t="str">
        <f t="shared" si="13"/>
        <v>T-G</v>
      </c>
      <c r="AH198" s="59">
        <f>VLOOKUP(AG198,'Danh muc'!$A:$B,2,0)</f>
        <v>10</v>
      </c>
      <c r="AI198" s="59" t="str">
        <f t="shared" si="14"/>
        <v>T-G</v>
      </c>
      <c r="AJ198" s="59">
        <f>VLOOKUP(AI198,'Danh muc'!$A:$B,2,0)</f>
        <v>10</v>
      </c>
      <c r="AK198" s="59" t="str">
        <f t="shared" si="15"/>
        <v>T-G</v>
      </c>
      <c r="AL198" s="59">
        <f>VLOOKUP(AK198,'Danh muc'!$A:$B,2,0)</f>
        <v>10</v>
      </c>
      <c r="AM198" s="59" t="e">
        <f>VLOOKUP(B:B,#REF!,4,0)</f>
        <v>#REF!</v>
      </c>
      <c r="AN198" s="59" t="str">
        <f t="shared" si="16"/>
        <v>Mai</v>
      </c>
      <c r="AO198" s="59">
        <f t="shared" si="17"/>
        <v>18.600000000000001</v>
      </c>
      <c r="AP198" s="66"/>
    </row>
    <row r="199" spans="1:42" ht="20.100000000000001" customHeight="1">
      <c r="A199" s="58">
        <f>SUBTOTAL(3,$C$7:C199)</f>
        <v>193</v>
      </c>
      <c r="B199" s="46" t="s">
        <v>1608</v>
      </c>
      <c r="C199" s="46" t="s">
        <v>2095</v>
      </c>
      <c r="D199" s="46">
        <v>1</v>
      </c>
      <c r="E199" s="46" t="s">
        <v>2096</v>
      </c>
      <c r="F199" s="46" t="s">
        <v>1683</v>
      </c>
      <c r="G199" s="46" t="s">
        <v>1268</v>
      </c>
      <c r="H199" s="46" t="s">
        <v>1267</v>
      </c>
      <c r="I199" s="47" t="s">
        <v>2191</v>
      </c>
      <c r="J199" s="46" t="s">
        <v>2219</v>
      </c>
      <c r="K199" s="46" t="s">
        <v>2229</v>
      </c>
      <c r="L199" s="46" t="s">
        <v>2272</v>
      </c>
      <c r="M199" s="46" t="s">
        <v>2570</v>
      </c>
      <c r="N199" s="46" t="s">
        <v>1270</v>
      </c>
      <c r="O199" s="46" t="s">
        <v>2642</v>
      </c>
      <c r="P199" s="46" t="s">
        <v>1270</v>
      </c>
      <c r="Q199" s="46" t="s">
        <v>2642</v>
      </c>
      <c r="R199" s="46" t="s">
        <v>1270</v>
      </c>
      <c r="S199" s="46" t="s">
        <v>2642</v>
      </c>
      <c r="T199" s="46" t="s">
        <v>1270</v>
      </c>
      <c r="U199" s="46" t="s">
        <v>2642</v>
      </c>
      <c r="V199" s="46">
        <v>5.3</v>
      </c>
      <c r="W199" s="46">
        <v>6.2</v>
      </c>
      <c r="X199" s="46">
        <v>5.7</v>
      </c>
      <c r="Y199" s="46">
        <v>6.4</v>
      </c>
      <c r="Z199" s="46">
        <v>6.7</v>
      </c>
      <c r="AA199" s="46">
        <v>4.8</v>
      </c>
      <c r="AB199" s="46">
        <v>5.5</v>
      </c>
      <c r="AC199" s="46" t="s">
        <v>2645</v>
      </c>
      <c r="AD199" s="59">
        <v>1</v>
      </c>
      <c r="AE199" s="59" t="str">
        <f t="shared" ref="AE199:AE262" si="18">O199&amp;"-"&amp;N199</f>
        <v>T-TB</v>
      </c>
      <c r="AF199" s="59">
        <f>VLOOKUP(AE199,'Danh muc'!$A:$B,2,0)</f>
        <v>7</v>
      </c>
      <c r="AG199" s="59" t="str">
        <f t="shared" ref="AG199:AG262" si="19">Q199&amp;"-"&amp;P199</f>
        <v>T-TB</v>
      </c>
      <c r="AH199" s="59">
        <f>VLOOKUP(AG199,'Danh muc'!$A:$B,2,0)</f>
        <v>7</v>
      </c>
      <c r="AI199" s="59" t="str">
        <f t="shared" ref="AI199:AI262" si="20">S199&amp;"-"&amp;R199</f>
        <v>T-TB</v>
      </c>
      <c r="AJ199" s="59">
        <f>VLOOKUP(AI199,'Danh muc'!$A:$B,2,0)</f>
        <v>7</v>
      </c>
      <c r="AK199" s="59" t="str">
        <f t="shared" ref="AK199:AK262" si="21">U199&amp;"-"&amp;T199</f>
        <v>T-TB</v>
      </c>
      <c r="AL199" s="59">
        <f>VLOOKUP(AK199,'Danh muc'!$A:$B,2,0)</f>
        <v>7</v>
      </c>
      <c r="AM199" s="59" t="e">
        <f>VLOOKUP(B:B,#REF!,4,0)</f>
        <v>#REF!</v>
      </c>
      <c r="AN199" s="59" t="str">
        <f t="shared" ref="AN199:AN262" si="22">RIGHT(C199,LEN(C199)-FIND("@",SUBSTITUTE(C199," ","@",LEN(C199)-LEN(SUBSTITUTE(C199," ","")))))</f>
        <v>Nghị</v>
      </c>
      <c r="AO199" s="59">
        <f t="shared" ref="AO199:AO262" si="23">Z199+AA199</f>
        <v>11.5</v>
      </c>
      <c r="AP199" s="66"/>
    </row>
    <row r="200" spans="1:42" ht="20.100000000000001" customHeight="1">
      <c r="A200" s="58">
        <f>SUBTOTAL(3,$C$7:C200)</f>
        <v>194</v>
      </c>
      <c r="B200" s="46" t="s">
        <v>1609</v>
      </c>
      <c r="C200" s="46" t="s">
        <v>1274</v>
      </c>
      <c r="D200" s="46">
        <v>1</v>
      </c>
      <c r="E200" s="46" t="s">
        <v>1740</v>
      </c>
      <c r="F200" s="46" t="s">
        <v>1683</v>
      </c>
      <c r="G200" s="46" t="s">
        <v>1268</v>
      </c>
      <c r="H200" s="46" t="s">
        <v>1267</v>
      </c>
      <c r="I200" s="47" t="s">
        <v>2191</v>
      </c>
      <c r="J200" s="46" t="s">
        <v>2209</v>
      </c>
      <c r="K200" s="46" t="s">
        <v>2229</v>
      </c>
      <c r="L200" s="46" t="s">
        <v>2261</v>
      </c>
      <c r="M200" s="46" t="s">
        <v>2571</v>
      </c>
      <c r="N200" s="46" t="s">
        <v>2643</v>
      </c>
      <c r="O200" s="46" t="s">
        <v>2642</v>
      </c>
      <c r="P200" s="46" t="s">
        <v>2643</v>
      </c>
      <c r="Q200" s="46" t="s">
        <v>2642</v>
      </c>
      <c r="R200" s="46" t="s">
        <v>2643</v>
      </c>
      <c r="S200" s="46" t="s">
        <v>2642</v>
      </c>
      <c r="T200" s="46" t="s">
        <v>2643</v>
      </c>
      <c r="U200" s="46" t="s">
        <v>2642</v>
      </c>
      <c r="V200" s="46">
        <v>7.4</v>
      </c>
      <c r="W200" s="46">
        <v>7.7</v>
      </c>
      <c r="X200" s="46">
        <v>7.4</v>
      </c>
      <c r="Y200" s="46">
        <v>7.6</v>
      </c>
      <c r="Z200" s="46">
        <v>7.7</v>
      </c>
      <c r="AA200" s="46">
        <v>7</v>
      </c>
      <c r="AB200" s="46">
        <v>6.5</v>
      </c>
      <c r="AC200" s="46" t="s">
        <v>2645</v>
      </c>
      <c r="AD200" s="59">
        <v>1</v>
      </c>
      <c r="AE200" s="59" t="str">
        <f t="shared" si="18"/>
        <v>T-K</v>
      </c>
      <c r="AF200" s="59">
        <f>VLOOKUP(AE200,'Danh muc'!$A:$B,2,0)</f>
        <v>9</v>
      </c>
      <c r="AG200" s="59" t="str">
        <f t="shared" si="19"/>
        <v>T-K</v>
      </c>
      <c r="AH200" s="59">
        <f>VLOOKUP(AG200,'Danh muc'!$A:$B,2,0)</f>
        <v>9</v>
      </c>
      <c r="AI200" s="59" t="str">
        <f t="shared" si="20"/>
        <v>T-K</v>
      </c>
      <c r="AJ200" s="59">
        <f>VLOOKUP(AI200,'Danh muc'!$A:$B,2,0)</f>
        <v>9</v>
      </c>
      <c r="AK200" s="59" t="str">
        <f t="shared" si="21"/>
        <v>T-K</v>
      </c>
      <c r="AL200" s="59">
        <f>VLOOKUP(AK200,'Danh muc'!$A:$B,2,0)</f>
        <v>9</v>
      </c>
      <c r="AM200" s="59" t="e">
        <f>VLOOKUP(B:B,#REF!,4,0)</f>
        <v>#REF!</v>
      </c>
      <c r="AN200" s="59" t="str">
        <f t="shared" si="22"/>
        <v>Quân</v>
      </c>
      <c r="AO200" s="59">
        <f t="shared" si="23"/>
        <v>14.7</v>
      </c>
      <c r="AP200" s="66"/>
    </row>
    <row r="201" spans="1:42" ht="20.100000000000001" customHeight="1">
      <c r="A201" s="58">
        <f>SUBTOTAL(3,$C$7:C201)</f>
        <v>195</v>
      </c>
      <c r="B201" s="46" t="s">
        <v>1610</v>
      </c>
      <c r="C201" s="46" t="s">
        <v>2097</v>
      </c>
      <c r="D201" s="46">
        <v>0</v>
      </c>
      <c r="E201" s="46" t="s">
        <v>1320</v>
      </c>
      <c r="F201" s="46" t="s">
        <v>1683</v>
      </c>
      <c r="G201" s="46" t="s">
        <v>1268</v>
      </c>
      <c r="H201" s="46" t="s">
        <v>1267</v>
      </c>
      <c r="I201" s="47" t="s">
        <v>2191</v>
      </c>
      <c r="J201" s="46" t="s">
        <v>2219</v>
      </c>
      <c r="K201" s="46" t="s">
        <v>2229</v>
      </c>
      <c r="L201" s="46" t="s">
        <v>2261</v>
      </c>
      <c r="M201" s="46" t="s">
        <v>2572</v>
      </c>
      <c r="N201" s="46" t="s">
        <v>2643</v>
      </c>
      <c r="O201" s="46" t="s">
        <v>2642</v>
      </c>
      <c r="P201" s="46" t="s">
        <v>2643</v>
      </c>
      <c r="Q201" s="46" t="s">
        <v>2642</v>
      </c>
      <c r="R201" s="46" t="s">
        <v>2643</v>
      </c>
      <c r="S201" s="46" t="s">
        <v>2642</v>
      </c>
      <c r="T201" s="46" t="s">
        <v>2643</v>
      </c>
      <c r="U201" s="46" t="s">
        <v>2642</v>
      </c>
      <c r="V201" s="46">
        <v>7.3</v>
      </c>
      <c r="W201" s="46">
        <v>7.3</v>
      </c>
      <c r="X201" s="46">
        <v>7.1</v>
      </c>
      <c r="Y201" s="46">
        <v>7.2</v>
      </c>
      <c r="Z201" s="46">
        <v>7.6</v>
      </c>
      <c r="AA201" s="46">
        <v>6.6</v>
      </c>
      <c r="AB201" s="46">
        <v>5.6</v>
      </c>
      <c r="AC201" s="46" t="s">
        <v>2645</v>
      </c>
      <c r="AD201" s="59">
        <v>1</v>
      </c>
      <c r="AE201" s="59" t="str">
        <f t="shared" si="18"/>
        <v>T-K</v>
      </c>
      <c r="AF201" s="59">
        <f>VLOOKUP(AE201,'Danh muc'!$A:$B,2,0)</f>
        <v>9</v>
      </c>
      <c r="AG201" s="59" t="str">
        <f t="shared" si="19"/>
        <v>T-K</v>
      </c>
      <c r="AH201" s="59">
        <f>VLOOKUP(AG201,'Danh muc'!$A:$B,2,0)</f>
        <v>9</v>
      </c>
      <c r="AI201" s="59" t="str">
        <f t="shared" si="20"/>
        <v>T-K</v>
      </c>
      <c r="AJ201" s="59">
        <f>VLOOKUP(AI201,'Danh muc'!$A:$B,2,0)</f>
        <v>9</v>
      </c>
      <c r="AK201" s="59" t="str">
        <f t="shared" si="21"/>
        <v>T-K</v>
      </c>
      <c r="AL201" s="59">
        <f>VLOOKUP(AK201,'Danh muc'!$A:$B,2,0)</f>
        <v>9</v>
      </c>
      <c r="AM201" s="59" t="e">
        <f>VLOOKUP(B:B,#REF!,4,0)</f>
        <v>#REF!</v>
      </c>
      <c r="AN201" s="59" t="str">
        <f t="shared" si="22"/>
        <v>Ly</v>
      </c>
      <c r="AO201" s="59">
        <f t="shared" si="23"/>
        <v>14.2</v>
      </c>
      <c r="AP201" s="66"/>
    </row>
    <row r="202" spans="1:42" ht="20.100000000000001" customHeight="1">
      <c r="A202" s="58">
        <f>SUBTOTAL(3,$C$7:C202)</f>
        <v>196</v>
      </c>
      <c r="B202" s="46" t="s">
        <v>1612</v>
      </c>
      <c r="C202" s="46" t="s">
        <v>2099</v>
      </c>
      <c r="D202" s="46">
        <v>1</v>
      </c>
      <c r="E202" s="46" t="s">
        <v>1163</v>
      </c>
      <c r="F202" s="46" t="s">
        <v>1683</v>
      </c>
      <c r="G202" s="46" t="s">
        <v>1268</v>
      </c>
      <c r="H202" s="46" t="s">
        <v>1267</v>
      </c>
      <c r="I202" s="47" t="s">
        <v>2191</v>
      </c>
      <c r="J202" s="46" t="s">
        <v>2209</v>
      </c>
      <c r="K202" s="46" t="s">
        <v>2229</v>
      </c>
      <c r="L202" s="46" t="s">
        <v>2267</v>
      </c>
      <c r="M202" s="46" t="s">
        <v>2574</v>
      </c>
      <c r="N202" s="46" t="s">
        <v>2643</v>
      </c>
      <c r="O202" s="46" t="s">
        <v>2642</v>
      </c>
      <c r="P202" s="46" t="s">
        <v>2643</v>
      </c>
      <c r="Q202" s="46" t="s">
        <v>2642</v>
      </c>
      <c r="R202" s="46" t="s">
        <v>1270</v>
      </c>
      <c r="S202" s="46" t="s">
        <v>2643</v>
      </c>
      <c r="T202" s="46" t="s">
        <v>2643</v>
      </c>
      <c r="U202" s="46" t="s">
        <v>2642</v>
      </c>
      <c r="V202" s="46">
        <v>6.7</v>
      </c>
      <c r="W202" s="46">
        <v>7.4</v>
      </c>
      <c r="X202" s="46">
        <v>6.1</v>
      </c>
      <c r="Y202" s="46">
        <v>6.9</v>
      </c>
      <c r="Z202" s="46">
        <v>6.7</v>
      </c>
      <c r="AA202" s="46">
        <v>5.9</v>
      </c>
      <c r="AB202" s="46">
        <v>5</v>
      </c>
      <c r="AC202" s="46" t="s">
        <v>2645</v>
      </c>
      <c r="AD202" s="59">
        <v>1</v>
      </c>
      <c r="AE202" s="59" t="str">
        <f t="shared" si="18"/>
        <v>T-K</v>
      </c>
      <c r="AF202" s="59">
        <f>VLOOKUP(AE202,'Danh muc'!$A:$B,2,0)</f>
        <v>9</v>
      </c>
      <c r="AG202" s="59" t="str">
        <f t="shared" si="19"/>
        <v>T-K</v>
      </c>
      <c r="AH202" s="59">
        <f>VLOOKUP(AG202,'Danh muc'!$A:$B,2,0)</f>
        <v>9</v>
      </c>
      <c r="AI202" s="59" t="str">
        <f t="shared" si="20"/>
        <v>K-TB</v>
      </c>
      <c r="AJ202" s="59">
        <f>VLOOKUP(AI202,'Danh muc'!$A:$B,2,0)</f>
        <v>6</v>
      </c>
      <c r="AK202" s="59" t="str">
        <f t="shared" si="21"/>
        <v>T-K</v>
      </c>
      <c r="AL202" s="59">
        <f>VLOOKUP(AK202,'Danh muc'!$A:$B,2,0)</f>
        <v>9</v>
      </c>
      <c r="AM202" s="59" t="e">
        <f>VLOOKUP(B:B,#REF!,4,0)</f>
        <v>#REF!</v>
      </c>
      <c r="AN202" s="59" t="str">
        <f t="shared" si="22"/>
        <v>Lâm</v>
      </c>
      <c r="AO202" s="59">
        <f t="shared" si="23"/>
        <v>12.600000000000001</v>
      </c>
      <c r="AP202" s="66"/>
    </row>
    <row r="203" spans="1:42" ht="20.100000000000001" customHeight="1">
      <c r="A203" s="58">
        <f>SUBTOTAL(3,$C$7:C203)</f>
        <v>197</v>
      </c>
      <c r="B203" s="46" t="s">
        <v>1613</v>
      </c>
      <c r="C203" s="46" t="s">
        <v>2100</v>
      </c>
      <c r="D203" s="46">
        <v>1</v>
      </c>
      <c r="E203" s="46" t="s">
        <v>1914</v>
      </c>
      <c r="F203" s="46" t="s">
        <v>1683</v>
      </c>
      <c r="G203" s="46" t="s">
        <v>1268</v>
      </c>
      <c r="H203" s="46" t="s">
        <v>1267</v>
      </c>
      <c r="I203" s="47" t="s">
        <v>2191</v>
      </c>
      <c r="J203" s="46" t="s">
        <v>2223</v>
      </c>
      <c r="K203" s="46" t="s">
        <v>2229</v>
      </c>
      <c r="L203" s="46" t="s">
        <v>2252</v>
      </c>
      <c r="M203" s="46" t="s">
        <v>2575</v>
      </c>
      <c r="N203" s="46" t="s">
        <v>1270</v>
      </c>
      <c r="O203" s="46" t="s">
        <v>2643</v>
      </c>
      <c r="P203" s="46" t="s">
        <v>1270</v>
      </c>
      <c r="Q203" s="46" t="s">
        <v>2642</v>
      </c>
      <c r="R203" s="46" t="s">
        <v>1270</v>
      </c>
      <c r="S203" s="46" t="s">
        <v>2643</v>
      </c>
      <c r="T203" s="46" t="s">
        <v>1270</v>
      </c>
      <c r="U203" s="46" t="s">
        <v>2642</v>
      </c>
      <c r="V203" s="46">
        <v>5.4</v>
      </c>
      <c r="W203" s="46">
        <v>5.2</v>
      </c>
      <c r="X203" s="46">
        <v>5.0999999999999996</v>
      </c>
      <c r="Y203" s="46">
        <v>5.7</v>
      </c>
      <c r="Z203" s="46">
        <v>5.5</v>
      </c>
      <c r="AA203" s="46">
        <v>4.7</v>
      </c>
      <c r="AB203" s="46">
        <v>4.7</v>
      </c>
      <c r="AC203" s="46" t="s">
        <v>2645</v>
      </c>
      <c r="AD203" s="59">
        <v>1</v>
      </c>
      <c r="AE203" s="59" t="str">
        <f t="shared" si="18"/>
        <v>K-TB</v>
      </c>
      <c r="AF203" s="59">
        <f>VLOOKUP(AE203,'Danh muc'!$A:$B,2,0)</f>
        <v>6</v>
      </c>
      <c r="AG203" s="59" t="str">
        <f t="shared" si="19"/>
        <v>T-TB</v>
      </c>
      <c r="AH203" s="59">
        <f>VLOOKUP(AG203,'Danh muc'!$A:$B,2,0)</f>
        <v>7</v>
      </c>
      <c r="AI203" s="59" t="str">
        <f t="shared" si="20"/>
        <v>K-TB</v>
      </c>
      <c r="AJ203" s="59">
        <f>VLOOKUP(AI203,'Danh muc'!$A:$B,2,0)</f>
        <v>6</v>
      </c>
      <c r="AK203" s="59" t="str">
        <f t="shared" si="21"/>
        <v>T-TB</v>
      </c>
      <c r="AL203" s="59">
        <f>VLOOKUP(AK203,'Danh muc'!$A:$B,2,0)</f>
        <v>7</v>
      </c>
      <c r="AM203" s="59" t="e">
        <f>VLOOKUP(B:B,#REF!,4,0)</f>
        <v>#REF!</v>
      </c>
      <c r="AN203" s="59" t="str">
        <f t="shared" si="22"/>
        <v>Mạnh</v>
      </c>
      <c r="AO203" s="59">
        <f t="shared" si="23"/>
        <v>10.199999999999999</v>
      </c>
      <c r="AP203" s="66"/>
    </row>
    <row r="204" spans="1:42" ht="20.100000000000001" customHeight="1">
      <c r="A204" s="58">
        <f>SUBTOTAL(3,$C$7:C204)</f>
        <v>198</v>
      </c>
      <c r="B204" s="46" t="s">
        <v>1614</v>
      </c>
      <c r="C204" s="46" t="s">
        <v>2101</v>
      </c>
      <c r="D204" s="46">
        <v>0</v>
      </c>
      <c r="E204" s="46" t="s">
        <v>1204</v>
      </c>
      <c r="F204" s="46" t="s">
        <v>1683</v>
      </c>
      <c r="G204" s="46" t="s">
        <v>1268</v>
      </c>
      <c r="H204" s="46" t="s">
        <v>1267</v>
      </c>
      <c r="I204" s="47" t="s">
        <v>2191</v>
      </c>
      <c r="J204" s="46" t="s">
        <v>2209</v>
      </c>
      <c r="K204" s="46" t="s">
        <v>2229</v>
      </c>
      <c r="L204" s="46" t="s">
        <v>2240</v>
      </c>
      <c r="M204" s="46" t="s">
        <v>2576</v>
      </c>
      <c r="N204" s="46" t="s">
        <v>1270</v>
      </c>
      <c r="O204" s="46" t="s">
        <v>2643</v>
      </c>
      <c r="P204" s="46" t="s">
        <v>1270</v>
      </c>
      <c r="Q204" s="46" t="s">
        <v>2642</v>
      </c>
      <c r="R204" s="46" t="s">
        <v>1270</v>
      </c>
      <c r="S204" s="46" t="s">
        <v>2642</v>
      </c>
      <c r="T204" s="46" t="s">
        <v>1270</v>
      </c>
      <c r="U204" s="46" t="s">
        <v>2642</v>
      </c>
      <c r="V204" s="46">
        <v>5.6</v>
      </c>
      <c r="W204" s="46">
        <v>5.2</v>
      </c>
      <c r="X204" s="46">
        <v>5</v>
      </c>
      <c r="Y204" s="46">
        <v>5.0999999999999996</v>
      </c>
      <c r="Z204" s="46">
        <v>6.7</v>
      </c>
      <c r="AA204" s="46">
        <v>3.8</v>
      </c>
      <c r="AB204" s="46">
        <v>3.7</v>
      </c>
      <c r="AC204" s="46" t="s">
        <v>2645</v>
      </c>
      <c r="AD204" s="59">
        <v>1</v>
      </c>
      <c r="AE204" s="59" t="str">
        <f t="shared" si="18"/>
        <v>K-TB</v>
      </c>
      <c r="AF204" s="59">
        <f>VLOOKUP(AE204,'Danh muc'!$A:$B,2,0)</f>
        <v>6</v>
      </c>
      <c r="AG204" s="59" t="str">
        <f t="shared" si="19"/>
        <v>T-TB</v>
      </c>
      <c r="AH204" s="59">
        <f>VLOOKUP(AG204,'Danh muc'!$A:$B,2,0)</f>
        <v>7</v>
      </c>
      <c r="AI204" s="59" t="str">
        <f t="shared" si="20"/>
        <v>T-TB</v>
      </c>
      <c r="AJ204" s="59">
        <f>VLOOKUP(AI204,'Danh muc'!$A:$B,2,0)</f>
        <v>7</v>
      </c>
      <c r="AK204" s="59" t="str">
        <f t="shared" si="21"/>
        <v>T-TB</v>
      </c>
      <c r="AL204" s="59">
        <f>VLOOKUP(AK204,'Danh muc'!$A:$B,2,0)</f>
        <v>7</v>
      </c>
      <c r="AM204" s="59" t="e">
        <f>VLOOKUP(B:B,#REF!,4,0)</f>
        <v>#REF!</v>
      </c>
      <c r="AN204" s="59" t="str">
        <f t="shared" si="22"/>
        <v>Huyền</v>
      </c>
      <c r="AO204" s="59">
        <f t="shared" si="23"/>
        <v>10.5</v>
      </c>
      <c r="AP204" s="66"/>
    </row>
    <row r="205" spans="1:42" ht="20.100000000000001" customHeight="1">
      <c r="A205" s="58">
        <f>SUBTOTAL(3,$C$7:C205)</f>
        <v>199</v>
      </c>
      <c r="B205" s="46" t="s">
        <v>1615</v>
      </c>
      <c r="C205" s="46" t="s">
        <v>2102</v>
      </c>
      <c r="D205" s="46">
        <v>1</v>
      </c>
      <c r="E205" s="46" t="s">
        <v>2103</v>
      </c>
      <c r="F205" s="46" t="s">
        <v>1683</v>
      </c>
      <c r="G205" s="46" t="s">
        <v>1268</v>
      </c>
      <c r="H205" s="46" t="s">
        <v>1267</v>
      </c>
      <c r="I205" s="47" t="s">
        <v>2191</v>
      </c>
      <c r="J205" s="46" t="s">
        <v>2219</v>
      </c>
      <c r="K205" s="46" t="s">
        <v>2229</v>
      </c>
      <c r="L205" s="46" t="s">
        <v>2267</v>
      </c>
      <c r="M205" s="46" t="s">
        <v>2577</v>
      </c>
      <c r="N205" s="46" t="s">
        <v>2643</v>
      </c>
      <c r="O205" s="46" t="s">
        <v>2642</v>
      </c>
      <c r="P205" s="46" t="s">
        <v>2643</v>
      </c>
      <c r="Q205" s="46" t="s">
        <v>2642</v>
      </c>
      <c r="R205" s="46" t="s">
        <v>1270</v>
      </c>
      <c r="S205" s="46" t="s">
        <v>2642</v>
      </c>
      <c r="T205" s="46" t="s">
        <v>2643</v>
      </c>
      <c r="U205" s="46" t="s">
        <v>2642</v>
      </c>
      <c r="V205" s="46">
        <v>7.3</v>
      </c>
      <c r="W205" s="46">
        <v>7.2</v>
      </c>
      <c r="X205" s="46">
        <v>6.4</v>
      </c>
      <c r="Y205" s="46">
        <v>6.6</v>
      </c>
      <c r="Z205" s="46">
        <v>6.6</v>
      </c>
      <c r="AA205" s="46">
        <v>5</v>
      </c>
      <c r="AB205" s="46">
        <v>5.0999999999999996</v>
      </c>
      <c r="AC205" s="46" t="s">
        <v>2645</v>
      </c>
      <c r="AD205" s="59">
        <v>1</v>
      </c>
      <c r="AE205" s="59" t="str">
        <f t="shared" si="18"/>
        <v>T-K</v>
      </c>
      <c r="AF205" s="59">
        <f>VLOOKUP(AE205,'Danh muc'!$A:$B,2,0)</f>
        <v>9</v>
      </c>
      <c r="AG205" s="59" t="str">
        <f t="shared" si="19"/>
        <v>T-K</v>
      </c>
      <c r="AH205" s="59">
        <f>VLOOKUP(AG205,'Danh muc'!$A:$B,2,0)</f>
        <v>9</v>
      </c>
      <c r="AI205" s="59" t="str">
        <f t="shared" si="20"/>
        <v>T-TB</v>
      </c>
      <c r="AJ205" s="59">
        <f>VLOOKUP(AI205,'Danh muc'!$A:$B,2,0)</f>
        <v>7</v>
      </c>
      <c r="AK205" s="59" t="str">
        <f t="shared" si="21"/>
        <v>T-K</v>
      </c>
      <c r="AL205" s="59">
        <f>VLOOKUP(AK205,'Danh muc'!$A:$B,2,0)</f>
        <v>9</v>
      </c>
      <c r="AM205" s="59" t="e">
        <f>VLOOKUP(B:B,#REF!,4,0)</f>
        <v>#REF!</v>
      </c>
      <c r="AN205" s="59" t="str">
        <f t="shared" si="22"/>
        <v>Dũng</v>
      </c>
      <c r="AO205" s="59">
        <f t="shared" si="23"/>
        <v>11.6</v>
      </c>
      <c r="AP205" s="66"/>
    </row>
    <row r="206" spans="1:42" ht="20.100000000000001" customHeight="1">
      <c r="A206" s="58">
        <f>SUBTOTAL(3,$C$7:C206)</f>
        <v>200</v>
      </c>
      <c r="B206" s="46" t="s">
        <v>1617</v>
      </c>
      <c r="C206" s="46" t="s">
        <v>2106</v>
      </c>
      <c r="D206" s="46">
        <v>1</v>
      </c>
      <c r="E206" s="46" t="s">
        <v>1282</v>
      </c>
      <c r="F206" s="46" t="s">
        <v>1683</v>
      </c>
      <c r="G206" s="46" t="s">
        <v>1268</v>
      </c>
      <c r="H206" s="46" t="s">
        <v>1267</v>
      </c>
      <c r="I206" s="47" t="s">
        <v>2191</v>
      </c>
      <c r="J206" s="46" t="s">
        <v>2223</v>
      </c>
      <c r="K206" s="46" t="s">
        <v>2229</v>
      </c>
      <c r="L206" s="46" t="s">
        <v>2246</v>
      </c>
      <c r="M206" s="46" t="s">
        <v>2579</v>
      </c>
      <c r="N206" s="46" t="s">
        <v>1270</v>
      </c>
      <c r="O206" s="46" t="s">
        <v>2642</v>
      </c>
      <c r="P206" s="46" t="s">
        <v>1270</v>
      </c>
      <c r="Q206" s="46" t="s">
        <v>2642</v>
      </c>
      <c r="R206" s="46" t="s">
        <v>1270</v>
      </c>
      <c r="S206" s="46" t="s">
        <v>2643</v>
      </c>
      <c r="T206" s="46" t="s">
        <v>1270</v>
      </c>
      <c r="U206" s="46" t="s">
        <v>2642</v>
      </c>
      <c r="V206" s="46">
        <v>5.3</v>
      </c>
      <c r="W206" s="46">
        <v>5.2</v>
      </c>
      <c r="X206" s="46">
        <v>5.0999999999999996</v>
      </c>
      <c r="Y206" s="46">
        <v>5.3</v>
      </c>
      <c r="Z206" s="46">
        <v>5.0999999999999996</v>
      </c>
      <c r="AA206" s="46">
        <v>4.5999999999999996</v>
      </c>
      <c r="AB206" s="46">
        <v>5</v>
      </c>
      <c r="AC206" s="46" t="s">
        <v>2645</v>
      </c>
      <c r="AD206" s="59">
        <v>1</v>
      </c>
      <c r="AE206" s="59" t="str">
        <f t="shared" si="18"/>
        <v>T-TB</v>
      </c>
      <c r="AF206" s="59">
        <f>VLOOKUP(AE206,'Danh muc'!$A:$B,2,0)</f>
        <v>7</v>
      </c>
      <c r="AG206" s="59" t="str">
        <f t="shared" si="19"/>
        <v>T-TB</v>
      </c>
      <c r="AH206" s="59">
        <f>VLOOKUP(AG206,'Danh muc'!$A:$B,2,0)</f>
        <v>7</v>
      </c>
      <c r="AI206" s="59" t="str">
        <f t="shared" si="20"/>
        <v>K-TB</v>
      </c>
      <c r="AJ206" s="59">
        <f>VLOOKUP(AI206,'Danh muc'!$A:$B,2,0)</f>
        <v>6</v>
      </c>
      <c r="AK206" s="59" t="str">
        <f t="shared" si="21"/>
        <v>T-TB</v>
      </c>
      <c r="AL206" s="59">
        <f>VLOOKUP(AK206,'Danh muc'!$A:$B,2,0)</f>
        <v>7</v>
      </c>
      <c r="AM206" s="59" t="e">
        <f>VLOOKUP(B:B,#REF!,4,0)</f>
        <v>#REF!</v>
      </c>
      <c r="AN206" s="59" t="str">
        <f t="shared" si="22"/>
        <v>Toàn</v>
      </c>
      <c r="AO206" s="59">
        <f t="shared" si="23"/>
        <v>9.6999999999999993</v>
      </c>
      <c r="AP206" s="66"/>
    </row>
    <row r="207" spans="1:42" ht="20.100000000000001" customHeight="1">
      <c r="A207" s="58">
        <f>SUBTOTAL(3,$C$7:C207)</f>
        <v>201</v>
      </c>
      <c r="B207" s="46" t="s">
        <v>1618</v>
      </c>
      <c r="C207" s="46" t="s">
        <v>2107</v>
      </c>
      <c r="D207" s="46">
        <v>1</v>
      </c>
      <c r="E207" s="46" t="s">
        <v>2032</v>
      </c>
      <c r="F207" s="46" t="s">
        <v>1683</v>
      </c>
      <c r="G207" s="46" t="s">
        <v>1268</v>
      </c>
      <c r="H207" s="46" t="s">
        <v>2197</v>
      </c>
      <c r="I207" s="47" t="s">
        <v>2191</v>
      </c>
      <c r="J207" s="46" t="s">
        <v>2223</v>
      </c>
      <c r="K207" s="46" t="s">
        <v>2229</v>
      </c>
      <c r="L207" s="46" t="s">
        <v>2240</v>
      </c>
      <c r="M207" s="46" t="s">
        <v>2580</v>
      </c>
      <c r="N207" s="46" t="s">
        <v>1270</v>
      </c>
      <c r="O207" s="46" t="s">
        <v>2642</v>
      </c>
      <c r="P207" s="46" t="s">
        <v>1270</v>
      </c>
      <c r="Q207" s="46" t="s">
        <v>2643</v>
      </c>
      <c r="R207" s="46" t="s">
        <v>1270</v>
      </c>
      <c r="S207" s="46" t="s">
        <v>2643</v>
      </c>
      <c r="T207" s="46" t="s">
        <v>1270</v>
      </c>
      <c r="U207" s="46" t="s">
        <v>2642</v>
      </c>
      <c r="V207" s="46">
        <v>5.0999999999999996</v>
      </c>
      <c r="W207" s="46">
        <v>5.9</v>
      </c>
      <c r="X207" s="46">
        <v>5.2</v>
      </c>
      <c r="Y207" s="46">
        <v>5.6</v>
      </c>
      <c r="Z207" s="46">
        <v>5.3</v>
      </c>
      <c r="AA207" s="46">
        <v>4.5</v>
      </c>
      <c r="AB207" s="46">
        <v>4.3</v>
      </c>
      <c r="AC207" s="46" t="s">
        <v>2645</v>
      </c>
      <c r="AD207" s="59">
        <v>1</v>
      </c>
      <c r="AE207" s="59" t="str">
        <f t="shared" si="18"/>
        <v>T-TB</v>
      </c>
      <c r="AF207" s="59">
        <f>VLOOKUP(AE207,'Danh muc'!$A:$B,2,0)</f>
        <v>7</v>
      </c>
      <c r="AG207" s="59" t="str">
        <f t="shared" si="19"/>
        <v>K-TB</v>
      </c>
      <c r="AH207" s="59">
        <f>VLOOKUP(AG207,'Danh muc'!$A:$B,2,0)</f>
        <v>6</v>
      </c>
      <c r="AI207" s="59" t="str">
        <f t="shared" si="20"/>
        <v>K-TB</v>
      </c>
      <c r="AJ207" s="59">
        <f>VLOOKUP(AI207,'Danh muc'!$A:$B,2,0)</f>
        <v>6</v>
      </c>
      <c r="AK207" s="59" t="str">
        <f t="shared" si="21"/>
        <v>T-TB</v>
      </c>
      <c r="AL207" s="59">
        <f>VLOOKUP(AK207,'Danh muc'!$A:$B,2,0)</f>
        <v>7</v>
      </c>
      <c r="AM207" s="59" t="e">
        <f>VLOOKUP(B:B,#REF!,4,0)</f>
        <v>#REF!</v>
      </c>
      <c r="AN207" s="59" t="str">
        <f t="shared" si="22"/>
        <v>Quyền</v>
      </c>
      <c r="AO207" s="59">
        <f t="shared" si="23"/>
        <v>9.8000000000000007</v>
      </c>
      <c r="AP207" s="66"/>
    </row>
    <row r="208" spans="1:42" ht="20.100000000000001" customHeight="1">
      <c r="A208" s="58">
        <f>SUBTOTAL(3,$C$7:C208)</f>
        <v>202</v>
      </c>
      <c r="B208" s="46" t="s">
        <v>1620</v>
      </c>
      <c r="C208" s="46" t="s">
        <v>2109</v>
      </c>
      <c r="D208" s="46">
        <v>0</v>
      </c>
      <c r="E208" s="46" t="s">
        <v>1815</v>
      </c>
      <c r="F208" s="46" t="s">
        <v>1683</v>
      </c>
      <c r="G208" s="46" t="s">
        <v>1268</v>
      </c>
      <c r="H208" s="46" t="s">
        <v>1267</v>
      </c>
      <c r="I208" s="47" t="s">
        <v>2191</v>
      </c>
      <c r="J208" s="46" t="s">
        <v>1269</v>
      </c>
      <c r="K208" s="46" t="s">
        <v>2229</v>
      </c>
      <c r="L208" s="46" t="s">
        <v>1269</v>
      </c>
      <c r="M208" s="46" t="s">
        <v>2582</v>
      </c>
      <c r="N208" s="46" t="s">
        <v>2644</v>
      </c>
      <c r="O208" s="46" t="s">
        <v>2642</v>
      </c>
      <c r="P208" s="46" t="s">
        <v>2644</v>
      </c>
      <c r="Q208" s="46" t="s">
        <v>2642</v>
      </c>
      <c r="R208" s="46" t="s">
        <v>2644</v>
      </c>
      <c r="S208" s="46" t="s">
        <v>2642</v>
      </c>
      <c r="T208" s="46" t="s">
        <v>2643</v>
      </c>
      <c r="U208" s="46" t="s">
        <v>2642</v>
      </c>
      <c r="V208" s="46">
        <v>8.1</v>
      </c>
      <c r="W208" s="46">
        <v>8.1</v>
      </c>
      <c r="X208" s="46">
        <v>8</v>
      </c>
      <c r="Y208" s="46">
        <v>7.9</v>
      </c>
      <c r="Z208" s="46">
        <v>7.8</v>
      </c>
      <c r="AA208" s="46">
        <v>7.9</v>
      </c>
      <c r="AB208" s="46">
        <v>7.9</v>
      </c>
      <c r="AC208" s="46" t="s">
        <v>2645</v>
      </c>
      <c r="AD208" s="59">
        <v>1</v>
      </c>
      <c r="AE208" s="59" t="str">
        <f t="shared" si="18"/>
        <v>T-G</v>
      </c>
      <c r="AF208" s="59">
        <f>VLOOKUP(AE208,'Danh muc'!$A:$B,2,0)</f>
        <v>10</v>
      </c>
      <c r="AG208" s="59" t="str">
        <f t="shared" si="19"/>
        <v>T-G</v>
      </c>
      <c r="AH208" s="59">
        <f>VLOOKUP(AG208,'Danh muc'!$A:$B,2,0)</f>
        <v>10</v>
      </c>
      <c r="AI208" s="59" t="str">
        <f t="shared" si="20"/>
        <v>T-G</v>
      </c>
      <c r="AJ208" s="59">
        <f>VLOOKUP(AI208,'Danh muc'!$A:$B,2,0)</f>
        <v>10</v>
      </c>
      <c r="AK208" s="59" t="str">
        <f t="shared" si="21"/>
        <v>T-K</v>
      </c>
      <c r="AL208" s="59">
        <f>VLOOKUP(AK208,'Danh muc'!$A:$B,2,0)</f>
        <v>9</v>
      </c>
      <c r="AM208" s="59" t="e">
        <f>VLOOKUP(B:B,#REF!,4,0)</f>
        <v>#REF!</v>
      </c>
      <c r="AN208" s="59" t="str">
        <f t="shared" si="22"/>
        <v>Dung</v>
      </c>
      <c r="AO208" s="59">
        <f t="shared" si="23"/>
        <v>15.7</v>
      </c>
      <c r="AP208" s="66"/>
    </row>
    <row r="209" spans="1:42" ht="20.100000000000001" customHeight="1">
      <c r="A209" s="58">
        <f>SUBTOTAL(3,$C$7:C209)</f>
        <v>203</v>
      </c>
      <c r="B209" s="46" t="s">
        <v>1621</v>
      </c>
      <c r="C209" s="46" t="s">
        <v>2110</v>
      </c>
      <c r="D209" s="46">
        <v>0</v>
      </c>
      <c r="E209" s="46" t="s">
        <v>1159</v>
      </c>
      <c r="F209" s="46" t="s">
        <v>1683</v>
      </c>
      <c r="G209" s="46" t="s">
        <v>1268</v>
      </c>
      <c r="H209" s="46" t="s">
        <v>1267</v>
      </c>
      <c r="I209" s="47" t="s">
        <v>2191</v>
      </c>
      <c r="J209" s="46" t="s">
        <v>1269</v>
      </c>
      <c r="K209" s="46" t="s">
        <v>2229</v>
      </c>
      <c r="L209" s="46" t="s">
        <v>1269</v>
      </c>
      <c r="M209" s="46" t="s">
        <v>2583</v>
      </c>
      <c r="N209" s="46" t="s">
        <v>2643</v>
      </c>
      <c r="O209" s="46" t="s">
        <v>2642</v>
      </c>
      <c r="P209" s="46" t="s">
        <v>2643</v>
      </c>
      <c r="Q209" s="46" t="s">
        <v>2642</v>
      </c>
      <c r="R209" s="46" t="s">
        <v>2643</v>
      </c>
      <c r="S209" s="46" t="s">
        <v>2642</v>
      </c>
      <c r="T209" s="46" t="s">
        <v>2643</v>
      </c>
      <c r="U209" s="46" t="s">
        <v>2642</v>
      </c>
      <c r="V209" s="46">
        <v>7.1</v>
      </c>
      <c r="W209" s="46">
        <v>7.8</v>
      </c>
      <c r="X209" s="46">
        <v>6.9</v>
      </c>
      <c r="Y209" s="46">
        <v>7.3</v>
      </c>
      <c r="Z209" s="46">
        <v>7.2</v>
      </c>
      <c r="AA209" s="46">
        <v>7.4</v>
      </c>
      <c r="AB209" s="46">
        <v>6.5</v>
      </c>
      <c r="AC209" s="46" t="s">
        <v>2645</v>
      </c>
      <c r="AD209" s="59">
        <v>1</v>
      </c>
      <c r="AE209" s="59" t="str">
        <f t="shared" si="18"/>
        <v>T-K</v>
      </c>
      <c r="AF209" s="59">
        <f>VLOOKUP(AE209,'Danh muc'!$A:$B,2,0)</f>
        <v>9</v>
      </c>
      <c r="AG209" s="59" t="str">
        <f t="shared" si="19"/>
        <v>T-K</v>
      </c>
      <c r="AH209" s="59">
        <f>VLOOKUP(AG209,'Danh muc'!$A:$B,2,0)</f>
        <v>9</v>
      </c>
      <c r="AI209" s="59" t="str">
        <f t="shared" si="20"/>
        <v>T-K</v>
      </c>
      <c r="AJ209" s="59">
        <f>VLOOKUP(AI209,'Danh muc'!$A:$B,2,0)</f>
        <v>9</v>
      </c>
      <c r="AK209" s="59" t="str">
        <f t="shared" si="21"/>
        <v>T-K</v>
      </c>
      <c r="AL209" s="59">
        <f>VLOOKUP(AK209,'Danh muc'!$A:$B,2,0)</f>
        <v>9</v>
      </c>
      <c r="AM209" s="59" t="e">
        <f>VLOOKUP(B:B,#REF!,4,0)</f>
        <v>#REF!</v>
      </c>
      <c r="AN209" s="59" t="str">
        <f t="shared" si="22"/>
        <v>Trang</v>
      </c>
      <c r="AO209" s="59">
        <f t="shared" si="23"/>
        <v>14.600000000000001</v>
      </c>
      <c r="AP209" s="66"/>
    </row>
    <row r="210" spans="1:42" ht="20.100000000000001" customHeight="1">
      <c r="A210" s="58">
        <f>SUBTOTAL(3,$C$7:C210)</f>
        <v>204</v>
      </c>
      <c r="B210" s="46" t="s">
        <v>1623</v>
      </c>
      <c r="C210" s="46" t="s">
        <v>2112</v>
      </c>
      <c r="D210" s="46">
        <v>0</v>
      </c>
      <c r="E210" s="46" t="s">
        <v>1199</v>
      </c>
      <c r="F210" s="46" t="s">
        <v>1683</v>
      </c>
      <c r="G210" s="46" t="s">
        <v>1268</v>
      </c>
      <c r="H210" s="46" t="s">
        <v>1267</v>
      </c>
      <c r="I210" s="47" t="s">
        <v>2191</v>
      </c>
      <c r="J210" s="46" t="s">
        <v>2224</v>
      </c>
      <c r="K210" s="46" t="s">
        <v>2228</v>
      </c>
      <c r="L210" s="46" t="s">
        <v>2245</v>
      </c>
      <c r="M210" s="46" t="s">
        <v>2585</v>
      </c>
      <c r="N210" s="46" t="s">
        <v>2644</v>
      </c>
      <c r="O210" s="46" t="s">
        <v>2642</v>
      </c>
      <c r="P210" s="46" t="s">
        <v>2644</v>
      </c>
      <c r="Q210" s="46" t="s">
        <v>2642</v>
      </c>
      <c r="R210" s="46" t="s">
        <v>2644</v>
      </c>
      <c r="S210" s="46" t="s">
        <v>2642</v>
      </c>
      <c r="T210" s="46" t="s">
        <v>2644</v>
      </c>
      <c r="U210" s="46" t="s">
        <v>2642</v>
      </c>
      <c r="V210" s="46">
        <v>8.6999999999999993</v>
      </c>
      <c r="W210" s="46">
        <v>8.6999999999999993</v>
      </c>
      <c r="X210" s="46">
        <v>8.8000000000000007</v>
      </c>
      <c r="Y210" s="46">
        <v>8.8000000000000007</v>
      </c>
      <c r="Z210" s="46">
        <v>8.9</v>
      </c>
      <c r="AA210" s="46">
        <v>9.6</v>
      </c>
      <c r="AB210" s="46">
        <v>8.3000000000000007</v>
      </c>
      <c r="AC210" s="46" t="s">
        <v>2645</v>
      </c>
      <c r="AD210" s="59">
        <v>1</v>
      </c>
      <c r="AE210" s="59" t="str">
        <f t="shared" si="18"/>
        <v>T-G</v>
      </c>
      <c r="AF210" s="59">
        <f>VLOOKUP(AE210,'Danh muc'!$A:$B,2,0)</f>
        <v>10</v>
      </c>
      <c r="AG210" s="59" t="str">
        <f t="shared" si="19"/>
        <v>T-G</v>
      </c>
      <c r="AH210" s="59">
        <f>VLOOKUP(AG210,'Danh muc'!$A:$B,2,0)</f>
        <v>10</v>
      </c>
      <c r="AI210" s="59" t="str">
        <f t="shared" si="20"/>
        <v>T-G</v>
      </c>
      <c r="AJ210" s="59">
        <f>VLOOKUP(AI210,'Danh muc'!$A:$B,2,0)</f>
        <v>10</v>
      </c>
      <c r="AK210" s="59" t="str">
        <f t="shared" si="21"/>
        <v>T-G</v>
      </c>
      <c r="AL210" s="59">
        <f>VLOOKUP(AK210,'Danh muc'!$A:$B,2,0)</f>
        <v>10</v>
      </c>
      <c r="AM210" s="59" t="e">
        <f>VLOOKUP(B:B,#REF!,4,0)</f>
        <v>#REF!</v>
      </c>
      <c r="AN210" s="59" t="str">
        <f t="shared" si="22"/>
        <v>Mai</v>
      </c>
      <c r="AO210" s="59">
        <f t="shared" si="23"/>
        <v>18.5</v>
      </c>
      <c r="AP210" s="66"/>
    </row>
    <row r="211" spans="1:42" ht="20.100000000000001" customHeight="1">
      <c r="A211" s="58">
        <f>SUBTOTAL(3,$C$7:C211)</f>
        <v>205</v>
      </c>
      <c r="B211" s="46" t="s">
        <v>1624</v>
      </c>
      <c r="C211" s="46" t="s">
        <v>2113</v>
      </c>
      <c r="D211" s="46">
        <v>1</v>
      </c>
      <c r="E211" s="46" t="s">
        <v>1303</v>
      </c>
      <c r="F211" s="46" t="s">
        <v>1683</v>
      </c>
      <c r="G211" s="46" t="s">
        <v>1268</v>
      </c>
      <c r="H211" s="46" t="s">
        <v>1267</v>
      </c>
      <c r="I211" s="47" t="s">
        <v>2191</v>
      </c>
      <c r="J211" s="46" t="s">
        <v>2223</v>
      </c>
      <c r="K211" s="46" t="s">
        <v>2229</v>
      </c>
      <c r="L211" s="46" t="s">
        <v>1269</v>
      </c>
      <c r="M211" s="46" t="s">
        <v>2586</v>
      </c>
      <c r="N211" s="46" t="s">
        <v>1270</v>
      </c>
      <c r="O211" s="46" t="s">
        <v>2642</v>
      </c>
      <c r="P211" s="46" t="s">
        <v>2643</v>
      </c>
      <c r="Q211" s="46" t="s">
        <v>2642</v>
      </c>
      <c r="R211" s="46" t="s">
        <v>1270</v>
      </c>
      <c r="S211" s="46" t="s">
        <v>2643</v>
      </c>
      <c r="T211" s="46" t="s">
        <v>2643</v>
      </c>
      <c r="U211" s="46" t="s">
        <v>2642</v>
      </c>
      <c r="V211" s="46">
        <v>6</v>
      </c>
      <c r="W211" s="46">
        <v>6.9</v>
      </c>
      <c r="X211" s="46">
        <v>6</v>
      </c>
      <c r="Y211" s="46">
        <v>6.6</v>
      </c>
      <c r="Z211" s="46">
        <v>6.1</v>
      </c>
      <c r="AA211" s="46">
        <v>6.5</v>
      </c>
      <c r="AB211" s="46">
        <v>5.3</v>
      </c>
      <c r="AC211" s="46" t="s">
        <v>2645</v>
      </c>
      <c r="AD211" s="59">
        <v>1</v>
      </c>
      <c r="AE211" s="59" t="str">
        <f t="shared" si="18"/>
        <v>T-TB</v>
      </c>
      <c r="AF211" s="59">
        <f>VLOOKUP(AE211,'Danh muc'!$A:$B,2,0)</f>
        <v>7</v>
      </c>
      <c r="AG211" s="59" t="str">
        <f t="shared" si="19"/>
        <v>T-K</v>
      </c>
      <c r="AH211" s="59">
        <f>VLOOKUP(AG211,'Danh muc'!$A:$B,2,0)</f>
        <v>9</v>
      </c>
      <c r="AI211" s="59" t="str">
        <f t="shared" si="20"/>
        <v>K-TB</v>
      </c>
      <c r="AJ211" s="59">
        <f>VLOOKUP(AI211,'Danh muc'!$A:$B,2,0)</f>
        <v>6</v>
      </c>
      <c r="AK211" s="59" t="str">
        <f t="shared" si="21"/>
        <v>T-K</v>
      </c>
      <c r="AL211" s="59">
        <f>VLOOKUP(AK211,'Danh muc'!$A:$B,2,0)</f>
        <v>9</v>
      </c>
      <c r="AM211" s="59" t="e">
        <f>VLOOKUP(B:B,#REF!,4,0)</f>
        <v>#REF!</v>
      </c>
      <c r="AN211" s="59" t="str">
        <f t="shared" si="22"/>
        <v>Thanh</v>
      </c>
      <c r="AO211" s="59">
        <f t="shared" si="23"/>
        <v>12.6</v>
      </c>
      <c r="AP211" s="66"/>
    </row>
    <row r="212" spans="1:42" ht="20.100000000000001" customHeight="1">
      <c r="A212" s="58">
        <f>SUBTOTAL(3,$C$7:C212)</f>
        <v>206</v>
      </c>
      <c r="B212" s="46" t="s">
        <v>1625</v>
      </c>
      <c r="C212" s="46" t="s">
        <v>2114</v>
      </c>
      <c r="D212" s="46">
        <v>1</v>
      </c>
      <c r="E212" s="46" t="s">
        <v>1304</v>
      </c>
      <c r="F212" s="46" t="s">
        <v>1683</v>
      </c>
      <c r="G212" s="46" t="s">
        <v>1268</v>
      </c>
      <c r="H212" s="46" t="s">
        <v>1267</v>
      </c>
      <c r="I212" s="47" t="s">
        <v>2191</v>
      </c>
      <c r="J212" s="46" t="s">
        <v>1269</v>
      </c>
      <c r="K212" s="46" t="s">
        <v>2229</v>
      </c>
      <c r="L212" s="46" t="s">
        <v>2261</v>
      </c>
      <c r="M212" s="46" t="s">
        <v>2587</v>
      </c>
      <c r="N212" s="46" t="s">
        <v>1270</v>
      </c>
      <c r="O212" s="46" t="s">
        <v>2642</v>
      </c>
      <c r="P212" s="46" t="s">
        <v>1270</v>
      </c>
      <c r="Q212" s="46" t="s">
        <v>2643</v>
      </c>
      <c r="R212" s="46" t="s">
        <v>1270</v>
      </c>
      <c r="S212" s="46" t="s">
        <v>2643</v>
      </c>
      <c r="T212" s="46" t="s">
        <v>2643</v>
      </c>
      <c r="U212" s="46" t="s">
        <v>2642</v>
      </c>
      <c r="V212" s="46">
        <v>6.3</v>
      </c>
      <c r="W212" s="46">
        <v>6.3</v>
      </c>
      <c r="X212" s="46">
        <v>6</v>
      </c>
      <c r="Y212" s="46">
        <v>6.6</v>
      </c>
      <c r="Z212" s="46">
        <v>6.5</v>
      </c>
      <c r="AA212" s="46">
        <v>6.2</v>
      </c>
      <c r="AB212" s="46">
        <v>5.8</v>
      </c>
      <c r="AC212" s="46" t="s">
        <v>2645</v>
      </c>
      <c r="AD212" s="59">
        <v>1</v>
      </c>
      <c r="AE212" s="59" t="str">
        <f t="shared" si="18"/>
        <v>T-TB</v>
      </c>
      <c r="AF212" s="59">
        <f>VLOOKUP(AE212,'Danh muc'!$A:$B,2,0)</f>
        <v>7</v>
      </c>
      <c r="AG212" s="59" t="str">
        <f t="shared" si="19"/>
        <v>K-TB</v>
      </c>
      <c r="AH212" s="59">
        <f>VLOOKUP(AG212,'Danh muc'!$A:$B,2,0)</f>
        <v>6</v>
      </c>
      <c r="AI212" s="59" t="str">
        <f t="shared" si="20"/>
        <v>K-TB</v>
      </c>
      <c r="AJ212" s="59">
        <f>VLOOKUP(AI212,'Danh muc'!$A:$B,2,0)</f>
        <v>6</v>
      </c>
      <c r="AK212" s="59" t="str">
        <f t="shared" si="21"/>
        <v>T-K</v>
      </c>
      <c r="AL212" s="59">
        <f>VLOOKUP(AK212,'Danh muc'!$A:$B,2,0)</f>
        <v>9</v>
      </c>
      <c r="AM212" s="59" t="e">
        <f>VLOOKUP(B:B,#REF!,4,0)</f>
        <v>#REF!</v>
      </c>
      <c r="AN212" s="59" t="str">
        <f t="shared" si="22"/>
        <v>Anh</v>
      </c>
      <c r="AO212" s="59">
        <f t="shared" si="23"/>
        <v>12.7</v>
      </c>
      <c r="AP212" s="66"/>
    </row>
    <row r="213" spans="1:42" ht="20.100000000000001" customHeight="1">
      <c r="A213" s="58">
        <f>SUBTOTAL(3,$C$7:C213)</f>
        <v>207</v>
      </c>
      <c r="B213" s="46" t="s">
        <v>1636</v>
      </c>
      <c r="C213" s="46" t="s">
        <v>2127</v>
      </c>
      <c r="D213" s="46">
        <v>1</v>
      </c>
      <c r="E213" s="46" t="s">
        <v>1186</v>
      </c>
      <c r="F213" s="46" t="s">
        <v>2039</v>
      </c>
      <c r="G213" s="46" t="s">
        <v>1268</v>
      </c>
      <c r="H213" s="46" t="s">
        <v>1267</v>
      </c>
      <c r="I213" s="47" t="s">
        <v>2191</v>
      </c>
      <c r="J213" s="46" t="s">
        <v>2221</v>
      </c>
      <c r="K213" s="46" t="s">
        <v>2229</v>
      </c>
      <c r="L213" s="46" t="s">
        <v>2241</v>
      </c>
      <c r="M213" s="46" t="s">
        <v>2598</v>
      </c>
      <c r="N213" s="46" t="s">
        <v>2643</v>
      </c>
      <c r="O213" s="46" t="s">
        <v>2642</v>
      </c>
      <c r="P213" s="46" t="s">
        <v>2643</v>
      </c>
      <c r="Q213" s="46" t="s">
        <v>2642</v>
      </c>
      <c r="R213" s="46" t="s">
        <v>1270</v>
      </c>
      <c r="S213" s="46" t="s">
        <v>2642</v>
      </c>
      <c r="T213" s="46" t="s">
        <v>1270</v>
      </c>
      <c r="U213" s="46" t="s">
        <v>2642</v>
      </c>
      <c r="V213" s="46">
        <v>6.5</v>
      </c>
      <c r="W213" s="46">
        <v>7</v>
      </c>
      <c r="X213" s="46">
        <v>6</v>
      </c>
      <c r="Y213" s="46">
        <v>6.4</v>
      </c>
      <c r="Z213" s="46">
        <v>5.5</v>
      </c>
      <c r="AA213" s="46">
        <v>5.2</v>
      </c>
      <c r="AB213" s="46">
        <v>5.5</v>
      </c>
      <c r="AC213" s="46" t="s">
        <v>2645</v>
      </c>
      <c r="AD213" s="59">
        <v>1</v>
      </c>
      <c r="AE213" s="59" t="str">
        <f t="shared" si="18"/>
        <v>T-K</v>
      </c>
      <c r="AF213" s="59">
        <f>VLOOKUP(AE213,'Danh muc'!$A:$B,2,0)</f>
        <v>9</v>
      </c>
      <c r="AG213" s="59" t="str">
        <f t="shared" si="19"/>
        <v>T-K</v>
      </c>
      <c r="AH213" s="59">
        <f>VLOOKUP(AG213,'Danh muc'!$A:$B,2,0)</f>
        <v>9</v>
      </c>
      <c r="AI213" s="59" t="str">
        <f t="shared" si="20"/>
        <v>T-TB</v>
      </c>
      <c r="AJ213" s="59">
        <f>VLOOKUP(AI213,'Danh muc'!$A:$B,2,0)</f>
        <v>7</v>
      </c>
      <c r="AK213" s="59" t="str">
        <f t="shared" si="21"/>
        <v>T-TB</v>
      </c>
      <c r="AL213" s="59">
        <f>VLOOKUP(AK213,'Danh muc'!$A:$B,2,0)</f>
        <v>7</v>
      </c>
      <c r="AM213" s="59" t="e">
        <f>VLOOKUP(B:B,#REF!,4,0)</f>
        <v>#REF!</v>
      </c>
      <c r="AN213" s="59" t="str">
        <f t="shared" si="22"/>
        <v>Hoàng</v>
      </c>
      <c r="AO213" s="59">
        <f t="shared" si="23"/>
        <v>10.7</v>
      </c>
      <c r="AP213" s="66"/>
    </row>
    <row r="214" spans="1:42" ht="20.100000000000001" customHeight="1">
      <c r="A214" s="58">
        <f>SUBTOTAL(3,$C$7:C214)</f>
        <v>208</v>
      </c>
      <c r="B214" s="46" t="s">
        <v>1666</v>
      </c>
      <c r="C214" s="46" t="s">
        <v>2170</v>
      </c>
      <c r="D214" s="46">
        <v>1</v>
      </c>
      <c r="E214" s="46" t="s">
        <v>2171</v>
      </c>
      <c r="F214" s="46" t="s">
        <v>1683</v>
      </c>
      <c r="G214" s="46" t="s">
        <v>1268</v>
      </c>
      <c r="H214" s="46" t="s">
        <v>2197</v>
      </c>
      <c r="I214" s="47" t="s">
        <v>2191</v>
      </c>
      <c r="J214" s="46" t="s">
        <v>2219</v>
      </c>
      <c r="K214" s="46" t="s">
        <v>2228</v>
      </c>
      <c r="L214" s="46" t="s">
        <v>2245</v>
      </c>
      <c r="M214" s="46" t="s">
        <v>2627</v>
      </c>
      <c r="N214" s="46" t="s">
        <v>1270</v>
      </c>
      <c r="O214" s="46" t="s">
        <v>2643</v>
      </c>
      <c r="P214" s="46" t="s">
        <v>1270</v>
      </c>
      <c r="Q214" s="46" t="s">
        <v>2643</v>
      </c>
      <c r="R214" s="46" t="s">
        <v>1270</v>
      </c>
      <c r="S214" s="46" t="s">
        <v>2643</v>
      </c>
      <c r="T214" s="46" t="s">
        <v>1270</v>
      </c>
      <c r="U214" s="46" t="s">
        <v>2643</v>
      </c>
      <c r="V214" s="46">
        <v>5.0999999999999996</v>
      </c>
      <c r="W214" s="46">
        <v>5.4</v>
      </c>
      <c r="X214" s="46">
        <v>5.2</v>
      </c>
      <c r="Y214" s="46">
        <v>4.5999999999999996</v>
      </c>
      <c r="Z214" s="46">
        <v>5.3</v>
      </c>
      <c r="AA214" s="46">
        <v>4.2</v>
      </c>
      <c r="AB214" s="46">
        <v>3.5</v>
      </c>
      <c r="AC214" s="46" t="s">
        <v>2645</v>
      </c>
      <c r="AD214" s="59">
        <v>1</v>
      </c>
      <c r="AE214" s="59" t="str">
        <f t="shared" si="18"/>
        <v>K-TB</v>
      </c>
      <c r="AF214" s="59">
        <f>VLOOKUP(AE214,'Danh muc'!$A:$B,2,0)</f>
        <v>6</v>
      </c>
      <c r="AG214" s="59" t="str">
        <f t="shared" si="19"/>
        <v>K-TB</v>
      </c>
      <c r="AH214" s="59">
        <f>VLOOKUP(AG214,'Danh muc'!$A:$B,2,0)</f>
        <v>6</v>
      </c>
      <c r="AI214" s="59" t="str">
        <f t="shared" si="20"/>
        <v>K-TB</v>
      </c>
      <c r="AJ214" s="59">
        <f>VLOOKUP(AI214,'Danh muc'!$A:$B,2,0)</f>
        <v>6</v>
      </c>
      <c r="AK214" s="59" t="str">
        <f t="shared" si="21"/>
        <v>K-TB</v>
      </c>
      <c r="AL214" s="59">
        <f>VLOOKUP(AK214,'Danh muc'!$A:$B,2,0)</f>
        <v>6</v>
      </c>
      <c r="AM214" s="59" t="e">
        <f>VLOOKUP(B:B,#REF!,4,0)</f>
        <v>#REF!</v>
      </c>
      <c r="AN214" s="59" t="str">
        <f t="shared" si="22"/>
        <v>Đô</v>
      </c>
      <c r="AO214" s="59">
        <f t="shared" si="23"/>
        <v>9.5</v>
      </c>
      <c r="AP214" s="66"/>
    </row>
    <row r="215" spans="1:42" ht="20.100000000000001" customHeight="1">
      <c r="A215" s="58">
        <f>SUBTOTAL(3,$C$7:C215)</f>
        <v>209</v>
      </c>
      <c r="B215" s="46" t="s">
        <v>1677</v>
      </c>
      <c r="C215" s="46" t="s">
        <v>2184</v>
      </c>
      <c r="D215" s="46">
        <v>1</v>
      </c>
      <c r="E215" s="46" t="s">
        <v>1222</v>
      </c>
      <c r="F215" s="46" t="s">
        <v>1683</v>
      </c>
      <c r="G215" s="46" t="s">
        <v>1268</v>
      </c>
      <c r="H215" s="46" t="s">
        <v>1267</v>
      </c>
      <c r="I215" s="47" t="s">
        <v>2191</v>
      </c>
      <c r="J215" s="46" t="s">
        <v>2221</v>
      </c>
      <c r="K215" s="46" t="s">
        <v>2227</v>
      </c>
      <c r="L215" s="46" t="s">
        <v>2232</v>
      </c>
      <c r="M215" s="46" t="s">
        <v>2638</v>
      </c>
      <c r="N215" s="46" t="s">
        <v>2644</v>
      </c>
      <c r="O215" s="46" t="s">
        <v>2642</v>
      </c>
      <c r="P215" s="46" t="s">
        <v>2643</v>
      </c>
      <c r="Q215" s="46" t="s">
        <v>2642</v>
      </c>
      <c r="R215" s="46" t="s">
        <v>2643</v>
      </c>
      <c r="S215" s="46" t="s">
        <v>2642</v>
      </c>
      <c r="T215" s="46" t="s">
        <v>2643</v>
      </c>
      <c r="U215" s="46" t="s">
        <v>2642</v>
      </c>
      <c r="V215" s="46">
        <v>8</v>
      </c>
      <c r="W215" s="46">
        <v>7.9</v>
      </c>
      <c r="X215" s="46">
        <v>7.6</v>
      </c>
      <c r="Y215" s="46">
        <v>7.8</v>
      </c>
      <c r="Z215" s="46">
        <v>8</v>
      </c>
      <c r="AA215" s="46">
        <v>8.6</v>
      </c>
      <c r="AB215" s="46">
        <v>6.4</v>
      </c>
      <c r="AC215" s="46" t="s">
        <v>2645</v>
      </c>
      <c r="AD215" s="59">
        <v>1</v>
      </c>
      <c r="AE215" s="59" t="str">
        <f t="shared" si="18"/>
        <v>T-G</v>
      </c>
      <c r="AF215" s="59">
        <f>VLOOKUP(AE215,'Danh muc'!$A:$B,2,0)</f>
        <v>10</v>
      </c>
      <c r="AG215" s="59" t="str">
        <f t="shared" si="19"/>
        <v>T-K</v>
      </c>
      <c r="AH215" s="59">
        <f>VLOOKUP(AG215,'Danh muc'!$A:$B,2,0)</f>
        <v>9</v>
      </c>
      <c r="AI215" s="59" t="str">
        <f t="shared" si="20"/>
        <v>T-K</v>
      </c>
      <c r="AJ215" s="59">
        <f>VLOOKUP(AI215,'Danh muc'!$A:$B,2,0)</f>
        <v>9</v>
      </c>
      <c r="AK215" s="59" t="str">
        <f t="shared" si="21"/>
        <v>T-K</v>
      </c>
      <c r="AL215" s="59">
        <f>VLOOKUP(AK215,'Danh muc'!$A:$B,2,0)</f>
        <v>9</v>
      </c>
      <c r="AM215" s="59" t="e">
        <f>VLOOKUP(B:B,#REF!,4,0)</f>
        <v>#REF!</v>
      </c>
      <c r="AN215" s="59" t="str">
        <f t="shared" si="22"/>
        <v>Đức</v>
      </c>
      <c r="AO215" s="59">
        <f t="shared" si="23"/>
        <v>16.600000000000001</v>
      </c>
      <c r="AP215" s="66"/>
    </row>
    <row r="216" spans="1:42" ht="20.100000000000001" customHeight="1">
      <c r="A216" s="58">
        <f>SUBTOTAL(3,$C$7:C216)</f>
        <v>210</v>
      </c>
      <c r="B216" s="46" t="s">
        <v>1679</v>
      </c>
      <c r="C216" s="46" t="s">
        <v>2186</v>
      </c>
      <c r="D216" s="46">
        <v>1</v>
      </c>
      <c r="E216" s="46" t="s">
        <v>1925</v>
      </c>
      <c r="F216" s="46" t="s">
        <v>1683</v>
      </c>
      <c r="G216" s="46" t="s">
        <v>1268</v>
      </c>
      <c r="H216" s="46" t="s">
        <v>1267</v>
      </c>
      <c r="I216" s="47" t="s">
        <v>2191</v>
      </c>
      <c r="J216" s="46" t="s">
        <v>2223</v>
      </c>
      <c r="K216" s="46" t="s">
        <v>2228</v>
      </c>
      <c r="L216" s="46" t="s">
        <v>2245</v>
      </c>
      <c r="M216" s="46" t="s">
        <v>2640</v>
      </c>
      <c r="N216" s="46" t="s">
        <v>2643</v>
      </c>
      <c r="O216" s="46" t="s">
        <v>2643</v>
      </c>
      <c r="P216" s="46" t="s">
        <v>2643</v>
      </c>
      <c r="Q216" s="46" t="s">
        <v>2642</v>
      </c>
      <c r="R216" s="46" t="s">
        <v>2643</v>
      </c>
      <c r="S216" s="46" t="s">
        <v>2642</v>
      </c>
      <c r="T216" s="46" t="s">
        <v>2643</v>
      </c>
      <c r="U216" s="46" t="s">
        <v>2642</v>
      </c>
      <c r="V216" s="46">
        <v>6.7</v>
      </c>
      <c r="W216" s="46">
        <v>7.8</v>
      </c>
      <c r="X216" s="46">
        <v>7.7</v>
      </c>
      <c r="Y216" s="46">
        <v>7.7</v>
      </c>
      <c r="Z216" s="46">
        <v>7.6</v>
      </c>
      <c r="AA216" s="46">
        <v>9</v>
      </c>
      <c r="AB216" s="46">
        <v>5.8</v>
      </c>
      <c r="AC216" s="46" t="s">
        <v>1269</v>
      </c>
      <c r="AD216" s="59">
        <v>1</v>
      </c>
      <c r="AE216" s="59" t="str">
        <f t="shared" si="18"/>
        <v>K-K</v>
      </c>
      <c r="AF216" s="59">
        <f>VLOOKUP(AE216,'Danh muc'!$A:$B,2,0)</f>
        <v>8</v>
      </c>
      <c r="AG216" s="59" t="str">
        <f t="shared" si="19"/>
        <v>T-K</v>
      </c>
      <c r="AH216" s="59">
        <f>VLOOKUP(AG216,'Danh muc'!$A:$B,2,0)</f>
        <v>9</v>
      </c>
      <c r="AI216" s="59" t="str">
        <f t="shared" si="20"/>
        <v>T-K</v>
      </c>
      <c r="AJ216" s="59">
        <f>VLOOKUP(AI216,'Danh muc'!$A:$B,2,0)</f>
        <v>9</v>
      </c>
      <c r="AK216" s="59" t="str">
        <f t="shared" si="21"/>
        <v>T-K</v>
      </c>
      <c r="AL216" s="59">
        <f>VLOOKUP(AK216,'Danh muc'!$A:$B,2,0)</f>
        <v>9</v>
      </c>
      <c r="AM216" s="59" t="e">
        <f>VLOOKUP(B:B,#REF!,4,0)</f>
        <v>#REF!</v>
      </c>
      <c r="AN216" s="59" t="str">
        <f t="shared" si="22"/>
        <v>Phong</v>
      </c>
      <c r="AO216" s="59">
        <f t="shared" si="23"/>
        <v>16.600000000000001</v>
      </c>
      <c r="AP216" s="66"/>
    </row>
    <row r="217" spans="1:42" ht="20.100000000000001" customHeight="1">
      <c r="A217" s="58">
        <f>SUBTOTAL(3,$C$6:C218)</f>
        <v>213</v>
      </c>
      <c r="B217" s="46" t="s">
        <v>1323</v>
      </c>
      <c r="C217" s="46" t="s">
        <v>1681</v>
      </c>
      <c r="D217" s="46">
        <v>0</v>
      </c>
      <c r="E217" s="46" t="s">
        <v>1682</v>
      </c>
      <c r="F217" s="46" t="s">
        <v>1683</v>
      </c>
      <c r="G217" s="46" t="s">
        <v>1268</v>
      </c>
      <c r="H217" s="46" t="s">
        <v>1267</v>
      </c>
      <c r="I217" s="47" t="s">
        <v>2189</v>
      </c>
      <c r="J217" s="46" t="s">
        <v>2208</v>
      </c>
      <c r="K217" s="46" t="s">
        <v>2227</v>
      </c>
      <c r="L217" s="46" t="s">
        <v>1269</v>
      </c>
      <c r="M217" s="46" t="s">
        <v>2294</v>
      </c>
      <c r="N217" s="46" t="s">
        <v>1270</v>
      </c>
      <c r="O217" s="46" t="s">
        <v>2642</v>
      </c>
      <c r="P217" s="46" t="s">
        <v>2643</v>
      </c>
      <c r="Q217" s="46" t="s">
        <v>2642</v>
      </c>
      <c r="R217" s="46" t="s">
        <v>1270</v>
      </c>
      <c r="S217" s="46" t="s">
        <v>2642</v>
      </c>
      <c r="T217" s="46" t="s">
        <v>2643</v>
      </c>
      <c r="U217" s="46" t="s">
        <v>2642</v>
      </c>
      <c r="V217" s="46">
        <v>6.6</v>
      </c>
      <c r="W217" s="46">
        <v>6.6</v>
      </c>
      <c r="X217" s="46">
        <v>6.7</v>
      </c>
      <c r="Y217" s="46">
        <v>7.5</v>
      </c>
      <c r="Z217" s="46">
        <v>6.6</v>
      </c>
      <c r="AA217" s="46">
        <v>7.2</v>
      </c>
      <c r="AB217" s="46">
        <v>7.6</v>
      </c>
      <c r="AC217" s="46" t="s">
        <v>2645</v>
      </c>
      <c r="AD217" s="59">
        <v>1</v>
      </c>
      <c r="AE217" s="59" t="str">
        <f t="shared" si="18"/>
        <v>T-TB</v>
      </c>
      <c r="AF217" s="59">
        <f>VLOOKUP(AE217,'Danh muc'!$A:$B,2,0)</f>
        <v>7</v>
      </c>
      <c r="AG217" s="59" t="str">
        <f t="shared" si="19"/>
        <v>T-K</v>
      </c>
      <c r="AH217" s="59">
        <f>VLOOKUP(AG217,'Danh muc'!$A:$B,2,0)</f>
        <v>9</v>
      </c>
      <c r="AI217" s="59" t="str">
        <f t="shared" si="20"/>
        <v>T-TB</v>
      </c>
      <c r="AJ217" s="59">
        <f>VLOOKUP(AI217,'Danh muc'!$A:$B,2,0)</f>
        <v>7</v>
      </c>
      <c r="AK217" s="59" t="str">
        <f t="shared" si="21"/>
        <v>T-K</v>
      </c>
      <c r="AL217" s="59">
        <f>VLOOKUP(AK217,'Danh muc'!$A:$B,2,0)</f>
        <v>9</v>
      </c>
      <c r="AM217" s="59" t="e">
        <f>VLOOKUP(B:B,#REF!,4,0)</f>
        <v>#REF!</v>
      </c>
      <c r="AN217" s="59" t="str">
        <f t="shared" si="22"/>
        <v>Kbuôr</v>
      </c>
      <c r="AO217" s="59">
        <f t="shared" si="23"/>
        <v>13.8</v>
      </c>
      <c r="AP217" s="66"/>
    </row>
    <row r="218" spans="1:42" ht="20.100000000000001" customHeight="1">
      <c r="A218" s="58">
        <f>SUBTOTAL(3,$C$7:C218)</f>
        <v>212</v>
      </c>
      <c r="B218" s="46" t="s">
        <v>1326</v>
      </c>
      <c r="C218" s="46" t="s">
        <v>1687</v>
      </c>
      <c r="D218" s="46">
        <v>0</v>
      </c>
      <c r="E218" s="46" t="s">
        <v>1207</v>
      </c>
      <c r="F218" s="46" t="s">
        <v>1683</v>
      </c>
      <c r="G218" s="46" t="s">
        <v>2192</v>
      </c>
      <c r="H218" s="46" t="s">
        <v>1267</v>
      </c>
      <c r="I218" s="47" t="s">
        <v>2189</v>
      </c>
      <c r="J218" s="46" t="s">
        <v>2210</v>
      </c>
      <c r="K218" s="46" t="s">
        <v>2227</v>
      </c>
      <c r="L218" s="46" t="s">
        <v>1269</v>
      </c>
      <c r="M218" s="46" t="s">
        <v>2295</v>
      </c>
      <c r="N218" s="46" t="s">
        <v>2643</v>
      </c>
      <c r="O218" s="46" t="s">
        <v>2642</v>
      </c>
      <c r="P218" s="46" t="s">
        <v>2643</v>
      </c>
      <c r="Q218" s="46" t="s">
        <v>2642</v>
      </c>
      <c r="R218" s="46" t="s">
        <v>1270</v>
      </c>
      <c r="S218" s="46" t="s">
        <v>2642</v>
      </c>
      <c r="T218" s="46" t="s">
        <v>2643</v>
      </c>
      <c r="U218" s="46" t="s">
        <v>2642</v>
      </c>
      <c r="V218" s="46">
        <v>6.6</v>
      </c>
      <c r="W218" s="46">
        <v>6.5</v>
      </c>
      <c r="X218" s="46">
        <v>6</v>
      </c>
      <c r="Y218" s="46">
        <v>6.7</v>
      </c>
      <c r="Z218" s="46">
        <v>6.6</v>
      </c>
      <c r="AA218" s="46">
        <v>5.0999999999999996</v>
      </c>
      <c r="AB218" s="46">
        <v>6.8</v>
      </c>
      <c r="AC218" s="46" t="s">
        <v>2645</v>
      </c>
      <c r="AD218" s="59">
        <v>1</v>
      </c>
      <c r="AE218" s="59" t="str">
        <f t="shared" si="18"/>
        <v>T-K</v>
      </c>
      <c r="AF218" s="59">
        <f>VLOOKUP(AE218,'Danh muc'!$A:$B,2,0)</f>
        <v>9</v>
      </c>
      <c r="AG218" s="59" t="str">
        <f t="shared" si="19"/>
        <v>T-K</v>
      </c>
      <c r="AH218" s="59">
        <f>VLOOKUP(AG218,'Danh muc'!$A:$B,2,0)</f>
        <v>9</v>
      </c>
      <c r="AI218" s="59" t="str">
        <f t="shared" si="20"/>
        <v>T-TB</v>
      </c>
      <c r="AJ218" s="59">
        <f>VLOOKUP(AI218,'Danh muc'!$A:$B,2,0)</f>
        <v>7</v>
      </c>
      <c r="AK218" s="59" t="str">
        <f t="shared" si="21"/>
        <v>T-K</v>
      </c>
      <c r="AL218" s="59">
        <f>VLOOKUP(AK218,'Danh muc'!$A:$B,2,0)</f>
        <v>9</v>
      </c>
      <c r="AM218" s="59" t="e">
        <f>VLOOKUP(B:B,#REF!,4,0)</f>
        <v>#REF!</v>
      </c>
      <c r="AN218" s="59" t="str">
        <f t="shared" si="22"/>
        <v>Ayŭn</v>
      </c>
      <c r="AO218" s="59">
        <f t="shared" si="23"/>
        <v>11.7</v>
      </c>
      <c r="AP218" s="66"/>
    </row>
    <row r="219" spans="1:42" ht="20.100000000000001" customHeight="1">
      <c r="A219" s="58">
        <f>SUBTOTAL(3,$C$7:C219)</f>
        <v>213</v>
      </c>
      <c r="B219" s="46" t="s">
        <v>1332</v>
      </c>
      <c r="C219" s="46" t="s">
        <v>1698</v>
      </c>
      <c r="D219" s="46">
        <v>1</v>
      </c>
      <c r="E219" s="46" t="s">
        <v>1210</v>
      </c>
      <c r="F219" s="46" t="s">
        <v>1683</v>
      </c>
      <c r="G219" s="46" t="s">
        <v>2192</v>
      </c>
      <c r="H219" s="46" t="s">
        <v>1267</v>
      </c>
      <c r="I219" s="47" t="s">
        <v>2189</v>
      </c>
      <c r="J219" s="46" t="s">
        <v>2208</v>
      </c>
      <c r="K219" s="46" t="s">
        <v>2227</v>
      </c>
      <c r="L219" s="46" t="s">
        <v>2231</v>
      </c>
      <c r="M219" s="46" t="s">
        <v>2300</v>
      </c>
      <c r="N219" s="46" t="s">
        <v>1270</v>
      </c>
      <c r="O219" s="46" t="s">
        <v>2643</v>
      </c>
      <c r="P219" s="46" t="s">
        <v>1270</v>
      </c>
      <c r="Q219" s="46" t="s">
        <v>2643</v>
      </c>
      <c r="R219" s="46" t="s">
        <v>1270</v>
      </c>
      <c r="S219" s="46" t="s">
        <v>2642</v>
      </c>
      <c r="T219" s="46" t="s">
        <v>1270</v>
      </c>
      <c r="U219" s="46" t="s">
        <v>2642</v>
      </c>
      <c r="V219" s="46">
        <v>5.0999999999999996</v>
      </c>
      <c r="W219" s="46">
        <v>5</v>
      </c>
      <c r="X219" s="46">
        <v>5.5</v>
      </c>
      <c r="Y219" s="46">
        <v>6.4</v>
      </c>
      <c r="Z219" s="46">
        <v>5.4</v>
      </c>
      <c r="AA219" s="46">
        <v>6.3</v>
      </c>
      <c r="AB219" s="46">
        <v>6.4</v>
      </c>
      <c r="AC219" s="46" t="s">
        <v>2645</v>
      </c>
      <c r="AD219" s="59">
        <v>1</v>
      </c>
      <c r="AE219" s="59" t="str">
        <f t="shared" si="18"/>
        <v>K-TB</v>
      </c>
      <c r="AF219" s="59">
        <f>VLOOKUP(AE219,'Danh muc'!$A:$B,2,0)</f>
        <v>6</v>
      </c>
      <c r="AG219" s="59" t="str">
        <f t="shared" si="19"/>
        <v>K-TB</v>
      </c>
      <c r="AH219" s="59">
        <f>VLOOKUP(AG219,'Danh muc'!$A:$B,2,0)</f>
        <v>6</v>
      </c>
      <c r="AI219" s="59" t="str">
        <f t="shared" si="20"/>
        <v>T-TB</v>
      </c>
      <c r="AJ219" s="59">
        <f>VLOOKUP(AI219,'Danh muc'!$A:$B,2,0)</f>
        <v>7</v>
      </c>
      <c r="AK219" s="59" t="str">
        <f t="shared" si="21"/>
        <v>T-TB</v>
      </c>
      <c r="AL219" s="59">
        <f>VLOOKUP(AK219,'Danh muc'!$A:$B,2,0)</f>
        <v>7</v>
      </c>
      <c r="AM219" s="59" t="e">
        <f>VLOOKUP(B:B,#REF!,4,0)</f>
        <v>#REF!</v>
      </c>
      <c r="AN219" s="59" t="str">
        <f t="shared" si="22"/>
        <v>Niê</v>
      </c>
      <c r="AO219" s="59">
        <f t="shared" si="23"/>
        <v>11.7</v>
      </c>
      <c r="AP219" s="66"/>
    </row>
    <row r="220" spans="1:42" ht="20.100000000000001" customHeight="1">
      <c r="A220" s="58">
        <f>SUBTOTAL(3,$C$7:C220)</f>
        <v>214</v>
      </c>
      <c r="B220" s="46" t="s">
        <v>1333</v>
      </c>
      <c r="C220" s="46" t="s">
        <v>1699</v>
      </c>
      <c r="D220" s="46">
        <v>0</v>
      </c>
      <c r="E220" s="46" t="s">
        <v>1255</v>
      </c>
      <c r="F220" s="46" t="s">
        <v>1683</v>
      </c>
      <c r="G220" s="46" t="s">
        <v>2192</v>
      </c>
      <c r="H220" s="46" t="s">
        <v>1267</v>
      </c>
      <c r="I220" s="47" t="s">
        <v>2189</v>
      </c>
      <c r="J220" s="46" t="s">
        <v>2208</v>
      </c>
      <c r="K220" s="46" t="s">
        <v>2227</v>
      </c>
      <c r="L220" s="46" t="s">
        <v>2232</v>
      </c>
      <c r="M220" s="46" t="s">
        <v>2301</v>
      </c>
      <c r="N220" s="46" t="s">
        <v>1270</v>
      </c>
      <c r="O220" s="46" t="s">
        <v>2642</v>
      </c>
      <c r="P220" s="46" t="s">
        <v>1270</v>
      </c>
      <c r="Q220" s="46" t="s">
        <v>2642</v>
      </c>
      <c r="R220" s="46" t="s">
        <v>2643</v>
      </c>
      <c r="S220" s="46" t="s">
        <v>2642</v>
      </c>
      <c r="T220" s="46" t="s">
        <v>1270</v>
      </c>
      <c r="U220" s="46" t="s">
        <v>2642</v>
      </c>
      <c r="V220" s="46">
        <v>6.1</v>
      </c>
      <c r="W220" s="46">
        <v>6.3</v>
      </c>
      <c r="X220" s="46">
        <v>6.8</v>
      </c>
      <c r="Y220" s="46">
        <v>6.5</v>
      </c>
      <c r="Z220" s="46">
        <v>6</v>
      </c>
      <c r="AA220" s="46">
        <v>5.2</v>
      </c>
      <c r="AB220" s="46">
        <v>6</v>
      </c>
      <c r="AC220" s="46" t="s">
        <v>2645</v>
      </c>
      <c r="AD220" s="59">
        <v>1</v>
      </c>
      <c r="AE220" s="59" t="str">
        <f t="shared" si="18"/>
        <v>T-TB</v>
      </c>
      <c r="AF220" s="59">
        <f>VLOOKUP(AE220,'Danh muc'!$A:$B,2,0)</f>
        <v>7</v>
      </c>
      <c r="AG220" s="59" t="str">
        <f t="shared" si="19"/>
        <v>T-TB</v>
      </c>
      <c r="AH220" s="59">
        <f>VLOOKUP(AG220,'Danh muc'!$A:$B,2,0)</f>
        <v>7</v>
      </c>
      <c r="AI220" s="59" t="str">
        <f t="shared" si="20"/>
        <v>T-K</v>
      </c>
      <c r="AJ220" s="59">
        <f>VLOOKUP(AI220,'Danh muc'!$A:$B,2,0)</f>
        <v>9</v>
      </c>
      <c r="AK220" s="59" t="str">
        <f t="shared" si="21"/>
        <v>T-TB</v>
      </c>
      <c r="AL220" s="59">
        <f>VLOOKUP(AK220,'Danh muc'!$A:$B,2,0)</f>
        <v>7</v>
      </c>
      <c r="AM220" s="59" t="e">
        <f>VLOOKUP(B:B,#REF!,4,0)</f>
        <v>#REF!</v>
      </c>
      <c r="AN220" s="59" t="str">
        <f t="shared" si="22"/>
        <v>Rahlan</v>
      </c>
      <c r="AO220" s="59">
        <f t="shared" si="23"/>
        <v>11.2</v>
      </c>
      <c r="AP220" s="66"/>
    </row>
    <row r="221" spans="1:42" ht="20.100000000000001" customHeight="1">
      <c r="A221" s="58">
        <f>SUBTOTAL(3,$C$7:C221)</f>
        <v>215</v>
      </c>
      <c r="B221" s="46" t="s">
        <v>1334</v>
      </c>
      <c r="C221" s="46" t="s">
        <v>1700</v>
      </c>
      <c r="D221" s="46">
        <v>1</v>
      </c>
      <c r="E221" s="46" t="s">
        <v>1249</v>
      </c>
      <c r="F221" s="46" t="s">
        <v>1683</v>
      </c>
      <c r="G221" s="46" t="s">
        <v>2192</v>
      </c>
      <c r="H221" s="46" t="s">
        <v>1267</v>
      </c>
      <c r="I221" s="47" t="s">
        <v>2189</v>
      </c>
      <c r="J221" s="46" t="s">
        <v>2208</v>
      </c>
      <c r="K221" s="46" t="s">
        <v>2227</v>
      </c>
      <c r="L221" s="46" t="s">
        <v>2231</v>
      </c>
      <c r="M221" s="46" t="s">
        <v>2302</v>
      </c>
      <c r="N221" s="46" t="s">
        <v>1270</v>
      </c>
      <c r="O221" s="46" t="s">
        <v>2642</v>
      </c>
      <c r="P221" s="46" t="s">
        <v>1270</v>
      </c>
      <c r="Q221" s="46" t="s">
        <v>2642</v>
      </c>
      <c r="R221" s="46" t="s">
        <v>1270</v>
      </c>
      <c r="S221" s="46" t="s">
        <v>2642</v>
      </c>
      <c r="T221" s="46" t="s">
        <v>1270</v>
      </c>
      <c r="U221" s="46" t="s">
        <v>2642</v>
      </c>
      <c r="V221" s="46">
        <v>5</v>
      </c>
      <c r="W221" s="46">
        <v>5.3</v>
      </c>
      <c r="X221" s="46">
        <v>5.0999999999999996</v>
      </c>
      <c r="Y221" s="46">
        <v>5.7</v>
      </c>
      <c r="Z221" s="46">
        <v>5.3</v>
      </c>
      <c r="AA221" s="46">
        <v>4.5</v>
      </c>
      <c r="AB221" s="46">
        <v>5.4</v>
      </c>
      <c r="AC221" s="46" t="s">
        <v>2645</v>
      </c>
      <c r="AD221" s="59">
        <v>1</v>
      </c>
      <c r="AE221" s="59" t="str">
        <f t="shared" si="18"/>
        <v>T-TB</v>
      </c>
      <c r="AF221" s="59">
        <f>VLOOKUP(AE221,'Danh muc'!$A:$B,2,0)</f>
        <v>7</v>
      </c>
      <c r="AG221" s="59" t="str">
        <f t="shared" si="19"/>
        <v>T-TB</v>
      </c>
      <c r="AH221" s="59">
        <f>VLOOKUP(AG221,'Danh muc'!$A:$B,2,0)</f>
        <v>7</v>
      </c>
      <c r="AI221" s="59" t="str">
        <f t="shared" si="20"/>
        <v>T-TB</v>
      </c>
      <c r="AJ221" s="59">
        <f>VLOOKUP(AI221,'Danh muc'!$A:$B,2,0)</f>
        <v>7</v>
      </c>
      <c r="AK221" s="59" t="str">
        <f t="shared" si="21"/>
        <v>T-TB</v>
      </c>
      <c r="AL221" s="59">
        <f>VLOOKUP(AK221,'Danh muc'!$A:$B,2,0)</f>
        <v>7</v>
      </c>
      <c r="AM221" s="59" t="e">
        <f>VLOOKUP(B:B,#REF!,4,0)</f>
        <v>#REF!</v>
      </c>
      <c r="AN221" s="59" t="str">
        <f t="shared" si="22"/>
        <v>Niê</v>
      </c>
      <c r="AO221" s="59">
        <f t="shared" si="23"/>
        <v>9.8000000000000007</v>
      </c>
      <c r="AP221" s="66"/>
    </row>
    <row r="222" spans="1:42" ht="20.100000000000001" customHeight="1">
      <c r="A222" s="58">
        <f>SUBTOTAL(3,$C$7:C222)</f>
        <v>216</v>
      </c>
      <c r="B222" s="46" t="s">
        <v>1335</v>
      </c>
      <c r="C222" s="46" t="s">
        <v>1701</v>
      </c>
      <c r="D222" s="46">
        <v>0</v>
      </c>
      <c r="E222" s="46" t="s">
        <v>1226</v>
      </c>
      <c r="F222" s="46" t="s">
        <v>1683</v>
      </c>
      <c r="G222" s="46" t="s">
        <v>2192</v>
      </c>
      <c r="H222" s="46" t="s">
        <v>1267</v>
      </c>
      <c r="I222" s="47" t="s">
        <v>2189</v>
      </c>
      <c r="J222" s="46" t="s">
        <v>2208</v>
      </c>
      <c r="K222" s="46" t="s">
        <v>2227</v>
      </c>
      <c r="L222" s="46" t="s">
        <v>2233</v>
      </c>
      <c r="M222" s="46" t="s">
        <v>2303</v>
      </c>
      <c r="N222" s="46" t="s">
        <v>1270</v>
      </c>
      <c r="O222" s="46" t="s">
        <v>2642</v>
      </c>
      <c r="P222" s="46" t="s">
        <v>1270</v>
      </c>
      <c r="Q222" s="46" t="s">
        <v>2642</v>
      </c>
      <c r="R222" s="46" t="s">
        <v>1270</v>
      </c>
      <c r="S222" s="46" t="s">
        <v>2642</v>
      </c>
      <c r="T222" s="46" t="s">
        <v>1270</v>
      </c>
      <c r="U222" s="46" t="s">
        <v>2642</v>
      </c>
      <c r="V222" s="46">
        <v>5.2</v>
      </c>
      <c r="W222" s="46">
        <v>5.5</v>
      </c>
      <c r="X222" s="46">
        <v>5.7</v>
      </c>
      <c r="Y222" s="46">
        <v>6.3</v>
      </c>
      <c r="Z222" s="46">
        <v>5.2</v>
      </c>
      <c r="AA222" s="46">
        <v>5.2</v>
      </c>
      <c r="AB222" s="46">
        <v>6.5</v>
      </c>
      <c r="AC222" s="46" t="s">
        <v>2645</v>
      </c>
      <c r="AD222" s="59">
        <v>1</v>
      </c>
      <c r="AE222" s="59" t="str">
        <f t="shared" si="18"/>
        <v>T-TB</v>
      </c>
      <c r="AF222" s="59">
        <f>VLOOKUP(AE222,'Danh muc'!$A:$B,2,0)</f>
        <v>7</v>
      </c>
      <c r="AG222" s="59" t="str">
        <f t="shared" si="19"/>
        <v>T-TB</v>
      </c>
      <c r="AH222" s="59">
        <f>VLOOKUP(AG222,'Danh muc'!$A:$B,2,0)</f>
        <v>7</v>
      </c>
      <c r="AI222" s="59" t="str">
        <f t="shared" si="20"/>
        <v>T-TB</v>
      </c>
      <c r="AJ222" s="59">
        <f>VLOOKUP(AI222,'Danh muc'!$A:$B,2,0)</f>
        <v>7</v>
      </c>
      <c r="AK222" s="59" t="str">
        <f t="shared" si="21"/>
        <v>T-TB</v>
      </c>
      <c r="AL222" s="59">
        <f>VLOOKUP(AK222,'Danh muc'!$A:$B,2,0)</f>
        <v>7</v>
      </c>
      <c r="AM222" s="59" t="e">
        <f>VLOOKUP(B:B,#REF!,4,0)</f>
        <v>#REF!</v>
      </c>
      <c r="AN222" s="59" t="str">
        <f t="shared" si="22"/>
        <v>Niê</v>
      </c>
      <c r="AO222" s="59">
        <f t="shared" si="23"/>
        <v>10.4</v>
      </c>
      <c r="AP222" s="66"/>
    </row>
    <row r="223" spans="1:42" ht="20.100000000000001" customHeight="1">
      <c r="A223" s="58">
        <f>SUBTOTAL(3,$C$7:C223)</f>
        <v>217</v>
      </c>
      <c r="B223" s="46" t="s">
        <v>1336</v>
      </c>
      <c r="C223" s="46" t="s">
        <v>1702</v>
      </c>
      <c r="D223" s="46">
        <v>0</v>
      </c>
      <c r="E223" s="46" t="s">
        <v>1703</v>
      </c>
      <c r="F223" s="46" t="s">
        <v>1683</v>
      </c>
      <c r="G223" s="46" t="s">
        <v>2192</v>
      </c>
      <c r="H223" s="46" t="s">
        <v>1267</v>
      </c>
      <c r="I223" s="47" t="s">
        <v>2189</v>
      </c>
      <c r="J223" s="46" t="s">
        <v>2208</v>
      </c>
      <c r="K223" s="46" t="s">
        <v>2227</v>
      </c>
      <c r="L223" s="46" t="s">
        <v>2234</v>
      </c>
      <c r="M223" s="46" t="s">
        <v>2304</v>
      </c>
      <c r="N223" s="46" t="s">
        <v>1270</v>
      </c>
      <c r="O223" s="46" t="s">
        <v>2642</v>
      </c>
      <c r="P223" s="46" t="s">
        <v>1270</v>
      </c>
      <c r="Q223" s="46" t="s">
        <v>2642</v>
      </c>
      <c r="R223" s="46" t="s">
        <v>1270</v>
      </c>
      <c r="S223" s="46" t="s">
        <v>2642</v>
      </c>
      <c r="T223" s="46" t="s">
        <v>1270</v>
      </c>
      <c r="U223" s="46" t="s">
        <v>2642</v>
      </c>
      <c r="V223" s="46">
        <v>5.7</v>
      </c>
      <c r="W223" s="46">
        <v>5.9</v>
      </c>
      <c r="X223" s="46">
        <v>6</v>
      </c>
      <c r="Y223" s="46">
        <v>6.4</v>
      </c>
      <c r="Z223" s="46">
        <v>5.6</v>
      </c>
      <c r="AA223" s="46">
        <v>5.4</v>
      </c>
      <c r="AB223" s="46">
        <v>6.3</v>
      </c>
      <c r="AC223" s="46" t="s">
        <v>2645</v>
      </c>
      <c r="AD223" s="59">
        <v>1</v>
      </c>
      <c r="AE223" s="59" t="str">
        <f t="shared" si="18"/>
        <v>T-TB</v>
      </c>
      <c r="AF223" s="59">
        <f>VLOOKUP(AE223,'Danh muc'!$A:$B,2,0)</f>
        <v>7</v>
      </c>
      <c r="AG223" s="59" t="str">
        <f t="shared" si="19"/>
        <v>T-TB</v>
      </c>
      <c r="AH223" s="59">
        <f>VLOOKUP(AG223,'Danh muc'!$A:$B,2,0)</f>
        <v>7</v>
      </c>
      <c r="AI223" s="59" t="str">
        <f t="shared" si="20"/>
        <v>T-TB</v>
      </c>
      <c r="AJ223" s="59">
        <f>VLOOKUP(AI223,'Danh muc'!$A:$B,2,0)</f>
        <v>7</v>
      </c>
      <c r="AK223" s="59" t="str">
        <f t="shared" si="21"/>
        <v>T-TB</v>
      </c>
      <c r="AL223" s="59">
        <f>VLOOKUP(AK223,'Danh muc'!$A:$B,2,0)</f>
        <v>7</v>
      </c>
      <c r="AM223" s="59" t="e">
        <f>VLOOKUP(B:B,#REF!,4,0)</f>
        <v>#REF!</v>
      </c>
      <c r="AN223" s="59" t="str">
        <f t="shared" si="22"/>
        <v>Kbuôr</v>
      </c>
      <c r="AO223" s="59">
        <f t="shared" si="23"/>
        <v>11</v>
      </c>
      <c r="AP223" s="66"/>
    </row>
    <row r="224" spans="1:42" ht="20.100000000000001" customHeight="1">
      <c r="A224" s="58">
        <f>SUBTOTAL(3,$C$7:C224)</f>
        <v>218</v>
      </c>
      <c r="B224" s="46" t="s">
        <v>1379</v>
      </c>
      <c r="C224" s="46" t="s">
        <v>1767</v>
      </c>
      <c r="D224" s="46">
        <v>0</v>
      </c>
      <c r="E224" s="46" t="s">
        <v>1225</v>
      </c>
      <c r="F224" s="46" t="s">
        <v>1683</v>
      </c>
      <c r="G224" s="46" t="s">
        <v>1268</v>
      </c>
      <c r="H224" s="46" t="s">
        <v>1267</v>
      </c>
      <c r="I224" s="47" t="s">
        <v>2189</v>
      </c>
      <c r="J224" s="46" t="s">
        <v>2208</v>
      </c>
      <c r="K224" s="46" t="s">
        <v>2227</v>
      </c>
      <c r="L224" s="46" t="s">
        <v>2233</v>
      </c>
      <c r="M224" s="46" t="s">
        <v>2343</v>
      </c>
      <c r="N224" s="46" t="s">
        <v>2643</v>
      </c>
      <c r="O224" s="46" t="s">
        <v>2642</v>
      </c>
      <c r="P224" s="46" t="s">
        <v>2643</v>
      </c>
      <c r="Q224" s="46" t="s">
        <v>2642</v>
      </c>
      <c r="R224" s="46" t="s">
        <v>2643</v>
      </c>
      <c r="S224" s="46" t="s">
        <v>2642</v>
      </c>
      <c r="T224" s="46" t="s">
        <v>2643</v>
      </c>
      <c r="U224" s="46" t="s">
        <v>2642</v>
      </c>
      <c r="V224" s="46">
        <v>6.8</v>
      </c>
      <c r="W224" s="46">
        <v>7.1</v>
      </c>
      <c r="X224" s="46">
        <v>7.2</v>
      </c>
      <c r="Y224" s="46">
        <v>7.2</v>
      </c>
      <c r="Z224" s="46">
        <v>7</v>
      </c>
      <c r="AA224" s="46">
        <v>5.9</v>
      </c>
      <c r="AB224" s="46">
        <v>7.1</v>
      </c>
      <c r="AC224" s="46" t="s">
        <v>2645</v>
      </c>
      <c r="AD224" s="59">
        <v>1</v>
      </c>
      <c r="AE224" s="59" t="str">
        <f t="shared" si="18"/>
        <v>T-K</v>
      </c>
      <c r="AF224" s="59">
        <f>VLOOKUP(AE224,'Danh muc'!$A:$B,2,0)</f>
        <v>9</v>
      </c>
      <c r="AG224" s="59" t="str">
        <f t="shared" si="19"/>
        <v>T-K</v>
      </c>
      <c r="AH224" s="59">
        <f>VLOOKUP(AG224,'Danh muc'!$A:$B,2,0)</f>
        <v>9</v>
      </c>
      <c r="AI224" s="59" t="str">
        <f t="shared" si="20"/>
        <v>T-K</v>
      </c>
      <c r="AJ224" s="59">
        <f>VLOOKUP(AI224,'Danh muc'!$A:$B,2,0)</f>
        <v>9</v>
      </c>
      <c r="AK224" s="59" t="str">
        <f t="shared" si="21"/>
        <v>T-K</v>
      </c>
      <c r="AL224" s="59">
        <f>VLOOKUP(AK224,'Danh muc'!$A:$B,2,0)</f>
        <v>9</v>
      </c>
      <c r="AM224" s="59" t="e">
        <f>VLOOKUP(B:B,#REF!,4,0)</f>
        <v>#REF!</v>
      </c>
      <c r="AN224" s="59" t="str">
        <f t="shared" si="22"/>
        <v>Thư</v>
      </c>
      <c r="AO224" s="59">
        <f t="shared" si="23"/>
        <v>12.9</v>
      </c>
      <c r="AP224" s="66"/>
    </row>
    <row r="225" spans="1:42" ht="20.100000000000001" customHeight="1">
      <c r="A225" s="58">
        <f>SUBTOTAL(3,$C$7:C225)</f>
        <v>219</v>
      </c>
      <c r="B225" s="46" t="s">
        <v>1393</v>
      </c>
      <c r="C225" s="46" t="s">
        <v>1789</v>
      </c>
      <c r="D225" s="46">
        <v>0</v>
      </c>
      <c r="E225" s="46" t="s">
        <v>1790</v>
      </c>
      <c r="F225" s="46" t="s">
        <v>1683</v>
      </c>
      <c r="G225" s="46" t="s">
        <v>2192</v>
      </c>
      <c r="H225" s="46" t="s">
        <v>1267</v>
      </c>
      <c r="I225" s="47" t="s">
        <v>2189</v>
      </c>
      <c r="J225" s="46" t="s">
        <v>2210</v>
      </c>
      <c r="K225" s="46" t="s">
        <v>2227</v>
      </c>
      <c r="L225" s="46" t="s">
        <v>2233</v>
      </c>
      <c r="M225" s="46" t="s">
        <v>2356</v>
      </c>
      <c r="N225" s="46" t="s">
        <v>1270</v>
      </c>
      <c r="O225" s="46" t="s">
        <v>2642</v>
      </c>
      <c r="P225" s="46" t="s">
        <v>1270</v>
      </c>
      <c r="Q225" s="46" t="s">
        <v>2642</v>
      </c>
      <c r="R225" s="46" t="s">
        <v>1270</v>
      </c>
      <c r="S225" s="46" t="s">
        <v>2642</v>
      </c>
      <c r="T225" s="46" t="s">
        <v>1270</v>
      </c>
      <c r="U225" s="46" t="s">
        <v>2642</v>
      </c>
      <c r="V225" s="46">
        <v>6.1</v>
      </c>
      <c r="W225" s="46">
        <v>6</v>
      </c>
      <c r="X225" s="46">
        <v>5.9</v>
      </c>
      <c r="Y225" s="46">
        <v>6.4</v>
      </c>
      <c r="Z225" s="46">
        <v>5.3</v>
      </c>
      <c r="AA225" s="46">
        <v>5.3</v>
      </c>
      <c r="AB225" s="46">
        <v>6.4</v>
      </c>
      <c r="AC225" s="46" t="s">
        <v>2645</v>
      </c>
      <c r="AD225" s="59">
        <v>1</v>
      </c>
      <c r="AE225" s="59" t="str">
        <f t="shared" si="18"/>
        <v>T-TB</v>
      </c>
      <c r="AF225" s="59">
        <f>VLOOKUP(AE225,'Danh muc'!$A:$B,2,0)</f>
        <v>7</v>
      </c>
      <c r="AG225" s="59" t="str">
        <f t="shared" si="19"/>
        <v>T-TB</v>
      </c>
      <c r="AH225" s="59">
        <f>VLOOKUP(AG225,'Danh muc'!$A:$B,2,0)</f>
        <v>7</v>
      </c>
      <c r="AI225" s="59" t="str">
        <f t="shared" si="20"/>
        <v>T-TB</v>
      </c>
      <c r="AJ225" s="59">
        <f>VLOOKUP(AI225,'Danh muc'!$A:$B,2,0)</f>
        <v>7</v>
      </c>
      <c r="AK225" s="59" t="str">
        <f t="shared" si="21"/>
        <v>T-TB</v>
      </c>
      <c r="AL225" s="59">
        <f>VLOOKUP(AK225,'Danh muc'!$A:$B,2,0)</f>
        <v>7</v>
      </c>
      <c r="AM225" s="59" t="e">
        <f>VLOOKUP(B:B,#REF!,4,0)</f>
        <v>#REF!</v>
      </c>
      <c r="AN225" s="59" t="str">
        <f t="shared" si="22"/>
        <v>Niê</v>
      </c>
      <c r="AO225" s="59">
        <f t="shared" si="23"/>
        <v>10.6</v>
      </c>
      <c r="AP225" s="66"/>
    </row>
    <row r="226" spans="1:42" ht="20.100000000000001" customHeight="1">
      <c r="A226" s="58">
        <f>SUBTOTAL(3,$C$7:C226)</f>
        <v>220</v>
      </c>
      <c r="B226" s="46" t="s">
        <v>1404</v>
      </c>
      <c r="C226" s="46" t="s">
        <v>1810</v>
      </c>
      <c r="D226" s="46">
        <v>1</v>
      </c>
      <c r="E226" s="46" t="s">
        <v>1811</v>
      </c>
      <c r="F226" s="46" t="s">
        <v>1683</v>
      </c>
      <c r="G226" s="46" t="s">
        <v>1268</v>
      </c>
      <c r="H226" s="46" t="s">
        <v>2198</v>
      </c>
      <c r="I226" s="47" t="s">
        <v>2189</v>
      </c>
      <c r="J226" s="46" t="s">
        <v>2208</v>
      </c>
      <c r="K226" s="46" t="s">
        <v>2227</v>
      </c>
      <c r="L226" s="46" t="s">
        <v>2250</v>
      </c>
      <c r="M226" s="46" t="s">
        <v>2367</v>
      </c>
      <c r="N226" s="46" t="s">
        <v>1270</v>
      </c>
      <c r="O226" s="46" t="s">
        <v>2643</v>
      </c>
      <c r="P226" s="46" t="s">
        <v>1270</v>
      </c>
      <c r="Q226" s="46" t="s">
        <v>2642</v>
      </c>
      <c r="R226" s="46" t="s">
        <v>1270</v>
      </c>
      <c r="S226" s="46" t="s">
        <v>2642</v>
      </c>
      <c r="T226" s="46" t="s">
        <v>2643</v>
      </c>
      <c r="U226" s="46" t="s">
        <v>2642</v>
      </c>
      <c r="V226" s="46">
        <v>5.2</v>
      </c>
      <c r="W226" s="46">
        <v>5.6</v>
      </c>
      <c r="X226" s="46">
        <v>5.8</v>
      </c>
      <c r="Y226" s="46">
        <v>6.9</v>
      </c>
      <c r="Z226" s="46">
        <v>6.8</v>
      </c>
      <c r="AA226" s="46">
        <v>6.3</v>
      </c>
      <c r="AB226" s="46">
        <v>7.1</v>
      </c>
      <c r="AC226" s="46" t="s">
        <v>2645</v>
      </c>
      <c r="AD226" s="59">
        <v>1</v>
      </c>
      <c r="AE226" s="59" t="str">
        <f t="shared" si="18"/>
        <v>K-TB</v>
      </c>
      <c r="AF226" s="59">
        <f>VLOOKUP(AE226,'Danh muc'!$A:$B,2,0)</f>
        <v>6</v>
      </c>
      <c r="AG226" s="59" t="str">
        <f t="shared" si="19"/>
        <v>T-TB</v>
      </c>
      <c r="AH226" s="59">
        <f>VLOOKUP(AG226,'Danh muc'!$A:$B,2,0)</f>
        <v>7</v>
      </c>
      <c r="AI226" s="59" t="str">
        <f t="shared" si="20"/>
        <v>T-TB</v>
      </c>
      <c r="AJ226" s="59">
        <f>VLOOKUP(AI226,'Danh muc'!$A:$B,2,0)</f>
        <v>7</v>
      </c>
      <c r="AK226" s="59" t="str">
        <f t="shared" si="21"/>
        <v>T-K</v>
      </c>
      <c r="AL226" s="59">
        <f>VLOOKUP(AK226,'Danh muc'!$A:$B,2,0)</f>
        <v>9</v>
      </c>
      <c r="AM226" s="59" t="e">
        <f>VLOOKUP(B:B,#REF!,4,0)</f>
        <v>#REF!</v>
      </c>
      <c r="AN226" s="59" t="str">
        <f t="shared" si="22"/>
        <v>Thông</v>
      </c>
      <c r="AO226" s="59">
        <f t="shared" si="23"/>
        <v>13.1</v>
      </c>
      <c r="AP226" s="66"/>
    </row>
    <row r="227" spans="1:42" ht="20.100000000000001" customHeight="1">
      <c r="A227" s="58">
        <f>SUBTOTAL(3,$C$7:C227)</f>
        <v>221</v>
      </c>
      <c r="B227" s="46" t="s">
        <v>1441</v>
      </c>
      <c r="C227" s="46" t="s">
        <v>1863</v>
      </c>
      <c r="D227" s="46">
        <v>1</v>
      </c>
      <c r="E227" s="46" t="s">
        <v>1864</v>
      </c>
      <c r="F227" s="46" t="s">
        <v>1683</v>
      </c>
      <c r="G227" s="46" t="s">
        <v>1268</v>
      </c>
      <c r="H227" s="46" t="s">
        <v>1267</v>
      </c>
      <c r="I227" s="47" t="s">
        <v>2189</v>
      </c>
      <c r="J227" s="46" t="s">
        <v>2208</v>
      </c>
      <c r="K227" s="46" t="s">
        <v>2227</v>
      </c>
      <c r="L227" s="46" t="s">
        <v>2232</v>
      </c>
      <c r="M227" s="46" t="s">
        <v>2404</v>
      </c>
      <c r="N227" s="46" t="s">
        <v>2643</v>
      </c>
      <c r="O227" s="46" t="s">
        <v>2642</v>
      </c>
      <c r="P227" s="46" t="s">
        <v>1270</v>
      </c>
      <c r="Q227" s="46" t="s">
        <v>2643</v>
      </c>
      <c r="R227" s="46" t="s">
        <v>1270</v>
      </c>
      <c r="S227" s="46" t="s">
        <v>2642</v>
      </c>
      <c r="T227" s="46" t="s">
        <v>2643</v>
      </c>
      <c r="U227" s="46" t="s">
        <v>2643</v>
      </c>
      <c r="V227" s="46">
        <v>6.6</v>
      </c>
      <c r="W227" s="46">
        <v>6.5</v>
      </c>
      <c r="X227" s="46">
        <v>6.1</v>
      </c>
      <c r="Y227" s="46">
        <v>6.7</v>
      </c>
      <c r="Z227" s="46">
        <v>5.0999999999999996</v>
      </c>
      <c r="AA227" s="46">
        <v>6.2</v>
      </c>
      <c r="AB227" s="46">
        <v>7.1</v>
      </c>
      <c r="AC227" s="46" t="s">
        <v>2645</v>
      </c>
      <c r="AD227" s="59">
        <v>1</v>
      </c>
      <c r="AE227" s="59" t="str">
        <f t="shared" si="18"/>
        <v>T-K</v>
      </c>
      <c r="AF227" s="59">
        <f>VLOOKUP(AE227,'Danh muc'!$A:$B,2,0)</f>
        <v>9</v>
      </c>
      <c r="AG227" s="59" t="str">
        <f t="shared" si="19"/>
        <v>K-TB</v>
      </c>
      <c r="AH227" s="59">
        <f>VLOOKUP(AG227,'Danh muc'!$A:$B,2,0)</f>
        <v>6</v>
      </c>
      <c r="AI227" s="59" t="str">
        <f t="shared" si="20"/>
        <v>T-TB</v>
      </c>
      <c r="AJ227" s="59">
        <f>VLOOKUP(AI227,'Danh muc'!$A:$B,2,0)</f>
        <v>7</v>
      </c>
      <c r="AK227" s="59" t="str">
        <f t="shared" si="21"/>
        <v>K-K</v>
      </c>
      <c r="AL227" s="59">
        <f>VLOOKUP(AK227,'Danh muc'!$A:$B,2,0)</f>
        <v>8</v>
      </c>
      <c r="AM227" s="59" t="e">
        <f>VLOOKUP(B:B,#REF!,4,0)</f>
        <v>#REF!</v>
      </c>
      <c r="AN227" s="59" t="str">
        <f t="shared" si="22"/>
        <v>Đức</v>
      </c>
      <c r="AO227" s="59">
        <f t="shared" si="23"/>
        <v>11.3</v>
      </c>
      <c r="AP227" s="66"/>
    </row>
    <row r="228" spans="1:42" ht="20.100000000000001" customHeight="1">
      <c r="A228" s="58">
        <f>SUBTOTAL(3,$C$7:C228)</f>
        <v>222</v>
      </c>
      <c r="B228" s="46" t="s">
        <v>1481</v>
      </c>
      <c r="C228" s="46" t="s">
        <v>1924</v>
      </c>
      <c r="D228" s="46">
        <v>0</v>
      </c>
      <c r="E228" s="46" t="s">
        <v>1925</v>
      </c>
      <c r="F228" s="46" t="s">
        <v>1683</v>
      </c>
      <c r="G228" s="46" t="s">
        <v>1268</v>
      </c>
      <c r="H228" s="46" t="s">
        <v>1267</v>
      </c>
      <c r="I228" s="47" t="s">
        <v>2189</v>
      </c>
      <c r="J228" s="46" t="s">
        <v>2213</v>
      </c>
      <c r="K228" s="46" t="s">
        <v>2227</v>
      </c>
      <c r="L228" s="46" t="s">
        <v>1269</v>
      </c>
      <c r="M228" s="46" t="s">
        <v>2444</v>
      </c>
      <c r="N228" s="46" t="s">
        <v>1270</v>
      </c>
      <c r="O228" s="46" t="s">
        <v>2642</v>
      </c>
      <c r="P228" s="46" t="s">
        <v>1270</v>
      </c>
      <c r="Q228" s="46" t="s">
        <v>2642</v>
      </c>
      <c r="R228" s="46" t="s">
        <v>1270</v>
      </c>
      <c r="S228" s="46" t="s">
        <v>2642</v>
      </c>
      <c r="T228" s="46" t="s">
        <v>2643</v>
      </c>
      <c r="U228" s="46" t="s">
        <v>2642</v>
      </c>
      <c r="V228" s="46">
        <v>5.7</v>
      </c>
      <c r="W228" s="46">
        <v>6.1</v>
      </c>
      <c r="X228" s="46">
        <v>5.4</v>
      </c>
      <c r="Y228" s="46">
        <v>6.7</v>
      </c>
      <c r="Z228" s="46">
        <v>7.2</v>
      </c>
      <c r="AA228" s="46">
        <v>6.3</v>
      </c>
      <c r="AB228" s="46">
        <v>6.9</v>
      </c>
      <c r="AC228" s="46" t="s">
        <v>2645</v>
      </c>
      <c r="AD228" s="59">
        <v>1</v>
      </c>
      <c r="AE228" s="59" t="str">
        <f t="shared" si="18"/>
        <v>T-TB</v>
      </c>
      <c r="AF228" s="59">
        <f>VLOOKUP(AE228,'Danh muc'!$A:$B,2,0)</f>
        <v>7</v>
      </c>
      <c r="AG228" s="59" t="str">
        <f t="shared" si="19"/>
        <v>T-TB</v>
      </c>
      <c r="AH228" s="59">
        <f>VLOOKUP(AG228,'Danh muc'!$A:$B,2,0)</f>
        <v>7</v>
      </c>
      <c r="AI228" s="59" t="str">
        <f t="shared" si="20"/>
        <v>T-TB</v>
      </c>
      <c r="AJ228" s="59">
        <f>VLOOKUP(AI228,'Danh muc'!$A:$B,2,0)</f>
        <v>7</v>
      </c>
      <c r="AK228" s="59" t="str">
        <f t="shared" si="21"/>
        <v>T-K</v>
      </c>
      <c r="AL228" s="59">
        <f>VLOOKUP(AK228,'Danh muc'!$A:$B,2,0)</f>
        <v>9</v>
      </c>
      <c r="AM228" s="59" t="e">
        <f>VLOOKUP(B:B,#REF!,4,0)</f>
        <v>#REF!</v>
      </c>
      <c r="AN228" s="59" t="str">
        <f t="shared" si="22"/>
        <v>Ngân</v>
      </c>
      <c r="AO228" s="59">
        <f t="shared" si="23"/>
        <v>13.5</v>
      </c>
      <c r="AP228" s="66"/>
    </row>
    <row r="229" spans="1:42" ht="20.100000000000001" customHeight="1">
      <c r="A229" s="58">
        <f>SUBTOTAL(3,$C$7:C229)</f>
        <v>223</v>
      </c>
      <c r="B229" s="46" t="s">
        <v>1482</v>
      </c>
      <c r="C229" s="46" t="s">
        <v>1926</v>
      </c>
      <c r="D229" s="46">
        <v>1</v>
      </c>
      <c r="E229" s="46" t="s">
        <v>1927</v>
      </c>
      <c r="F229" s="46" t="s">
        <v>1683</v>
      </c>
      <c r="G229" s="46" t="s">
        <v>1268</v>
      </c>
      <c r="H229" s="46" t="s">
        <v>1267</v>
      </c>
      <c r="I229" s="47" t="s">
        <v>2189</v>
      </c>
      <c r="J229" s="46" t="s">
        <v>2210</v>
      </c>
      <c r="K229" s="46" t="s">
        <v>2227</v>
      </c>
      <c r="L229" s="46" t="s">
        <v>1269</v>
      </c>
      <c r="M229" s="46" t="s">
        <v>2445</v>
      </c>
      <c r="N229" s="46" t="s">
        <v>1270</v>
      </c>
      <c r="O229" s="46" t="s">
        <v>2642</v>
      </c>
      <c r="P229" s="46" t="s">
        <v>1270</v>
      </c>
      <c r="Q229" s="46" t="s">
        <v>2642</v>
      </c>
      <c r="R229" s="46" t="s">
        <v>1270</v>
      </c>
      <c r="S229" s="46" t="s">
        <v>2643</v>
      </c>
      <c r="T229" s="46" t="s">
        <v>1270</v>
      </c>
      <c r="U229" s="46" t="s">
        <v>2642</v>
      </c>
      <c r="V229" s="46">
        <v>5.6</v>
      </c>
      <c r="W229" s="46">
        <v>5.4</v>
      </c>
      <c r="X229" s="46">
        <v>5.4</v>
      </c>
      <c r="Y229" s="46">
        <v>6.5</v>
      </c>
      <c r="Z229" s="46">
        <v>5.3</v>
      </c>
      <c r="AA229" s="46">
        <v>5.8</v>
      </c>
      <c r="AB229" s="46">
        <v>6.3</v>
      </c>
      <c r="AC229" s="46" t="s">
        <v>2645</v>
      </c>
      <c r="AD229" s="59">
        <v>1</v>
      </c>
      <c r="AE229" s="59" t="str">
        <f t="shared" si="18"/>
        <v>T-TB</v>
      </c>
      <c r="AF229" s="59">
        <f>VLOOKUP(AE229,'Danh muc'!$A:$B,2,0)</f>
        <v>7</v>
      </c>
      <c r="AG229" s="59" t="str">
        <f t="shared" si="19"/>
        <v>T-TB</v>
      </c>
      <c r="AH229" s="59">
        <f>VLOOKUP(AG229,'Danh muc'!$A:$B,2,0)</f>
        <v>7</v>
      </c>
      <c r="AI229" s="59" t="str">
        <f t="shared" si="20"/>
        <v>K-TB</v>
      </c>
      <c r="AJ229" s="59">
        <f>VLOOKUP(AI229,'Danh muc'!$A:$B,2,0)</f>
        <v>6</v>
      </c>
      <c r="AK229" s="59" t="str">
        <f t="shared" si="21"/>
        <v>T-TB</v>
      </c>
      <c r="AL229" s="59">
        <f>VLOOKUP(AK229,'Danh muc'!$A:$B,2,0)</f>
        <v>7</v>
      </c>
      <c r="AM229" s="59" t="e">
        <f>VLOOKUP(B:B,#REF!,4,0)</f>
        <v>#REF!</v>
      </c>
      <c r="AN229" s="59" t="str">
        <f t="shared" si="22"/>
        <v>Minh</v>
      </c>
      <c r="AO229" s="59">
        <f t="shared" si="23"/>
        <v>11.1</v>
      </c>
      <c r="AP229" s="66"/>
    </row>
    <row r="230" spans="1:42" ht="20.100000000000001" customHeight="1">
      <c r="A230" s="58">
        <f>SUBTOTAL(3,$C$7:C230)</f>
        <v>224</v>
      </c>
      <c r="B230" s="46" t="s">
        <v>1483</v>
      </c>
      <c r="C230" s="46" t="s">
        <v>1928</v>
      </c>
      <c r="D230" s="46">
        <v>1</v>
      </c>
      <c r="E230" s="46" t="s">
        <v>1929</v>
      </c>
      <c r="F230" s="46" t="s">
        <v>1683</v>
      </c>
      <c r="G230" s="46" t="s">
        <v>1268</v>
      </c>
      <c r="H230" s="46" t="s">
        <v>1267</v>
      </c>
      <c r="I230" s="47" t="s">
        <v>2189</v>
      </c>
      <c r="J230" s="46" t="s">
        <v>2208</v>
      </c>
      <c r="K230" s="46" t="s">
        <v>2227</v>
      </c>
      <c r="L230" s="46" t="s">
        <v>2232</v>
      </c>
      <c r="M230" s="46" t="s">
        <v>2446</v>
      </c>
      <c r="N230" s="46" t="s">
        <v>1270</v>
      </c>
      <c r="O230" s="46" t="s">
        <v>2642</v>
      </c>
      <c r="P230" s="46" t="s">
        <v>1270</v>
      </c>
      <c r="Q230" s="46" t="s">
        <v>2642</v>
      </c>
      <c r="R230" s="46" t="s">
        <v>1270</v>
      </c>
      <c r="S230" s="46" t="s">
        <v>2642</v>
      </c>
      <c r="T230" s="46" t="s">
        <v>1270</v>
      </c>
      <c r="U230" s="46" t="s">
        <v>2642</v>
      </c>
      <c r="V230" s="46">
        <v>5.7</v>
      </c>
      <c r="W230" s="46">
        <v>6.1</v>
      </c>
      <c r="X230" s="46">
        <v>5.8</v>
      </c>
      <c r="Y230" s="46">
        <v>6.5</v>
      </c>
      <c r="Z230" s="46">
        <v>5.3</v>
      </c>
      <c r="AA230" s="46">
        <v>6.2</v>
      </c>
      <c r="AB230" s="46">
        <v>6.2</v>
      </c>
      <c r="AC230" s="46" t="s">
        <v>2645</v>
      </c>
      <c r="AD230" s="59">
        <v>1</v>
      </c>
      <c r="AE230" s="59" t="str">
        <f t="shared" si="18"/>
        <v>T-TB</v>
      </c>
      <c r="AF230" s="59">
        <f>VLOOKUP(AE230,'Danh muc'!$A:$B,2,0)</f>
        <v>7</v>
      </c>
      <c r="AG230" s="59" t="str">
        <f t="shared" si="19"/>
        <v>T-TB</v>
      </c>
      <c r="AH230" s="59">
        <f>VLOOKUP(AG230,'Danh muc'!$A:$B,2,0)</f>
        <v>7</v>
      </c>
      <c r="AI230" s="59" t="str">
        <f t="shared" si="20"/>
        <v>T-TB</v>
      </c>
      <c r="AJ230" s="59">
        <f>VLOOKUP(AI230,'Danh muc'!$A:$B,2,0)</f>
        <v>7</v>
      </c>
      <c r="AK230" s="59" t="str">
        <f t="shared" si="21"/>
        <v>T-TB</v>
      </c>
      <c r="AL230" s="59">
        <f>VLOOKUP(AK230,'Danh muc'!$A:$B,2,0)</f>
        <v>7</v>
      </c>
      <c r="AM230" s="59" t="e">
        <f>VLOOKUP(B:B,#REF!,4,0)</f>
        <v>#REF!</v>
      </c>
      <c r="AN230" s="59" t="str">
        <f t="shared" si="22"/>
        <v>Hiếu</v>
      </c>
      <c r="AO230" s="59">
        <f t="shared" si="23"/>
        <v>11.5</v>
      </c>
      <c r="AP230" s="66"/>
    </row>
    <row r="231" spans="1:42" ht="20.100000000000001" customHeight="1">
      <c r="A231" s="58">
        <f>SUBTOTAL(3,$C$7:C231)</f>
        <v>225</v>
      </c>
      <c r="B231" s="46" t="s">
        <v>1517</v>
      </c>
      <c r="C231" s="46" t="s">
        <v>1976</v>
      </c>
      <c r="D231" s="46">
        <v>1</v>
      </c>
      <c r="E231" s="46" t="s">
        <v>1977</v>
      </c>
      <c r="F231" s="46" t="s">
        <v>1683</v>
      </c>
      <c r="G231" s="46" t="s">
        <v>2192</v>
      </c>
      <c r="H231" s="46" t="s">
        <v>1267</v>
      </c>
      <c r="I231" s="47" t="s">
        <v>2189</v>
      </c>
      <c r="J231" s="46" t="s">
        <v>2208</v>
      </c>
      <c r="K231" s="46" t="s">
        <v>2227</v>
      </c>
      <c r="L231" s="46" t="s">
        <v>2232</v>
      </c>
      <c r="M231" s="46" t="s">
        <v>2480</v>
      </c>
      <c r="N231" s="46" t="s">
        <v>1270</v>
      </c>
      <c r="O231" s="46" t="s">
        <v>2642</v>
      </c>
      <c r="P231" s="46" t="s">
        <v>1270</v>
      </c>
      <c r="Q231" s="46" t="s">
        <v>2642</v>
      </c>
      <c r="R231" s="46" t="s">
        <v>1270</v>
      </c>
      <c r="S231" s="46" t="s">
        <v>2643</v>
      </c>
      <c r="T231" s="46" t="s">
        <v>1270</v>
      </c>
      <c r="U231" s="46" t="s">
        <v>2642</v>
      </c>
      <c r="V231" s="46">
        <v>5.9</v>
      </c>
      <c r="W231" s="46">
        <v>6.1</v>
      </c>
      <c r="X231" s="46">
        <v>6.3</v>
      </c>
      <c r="Y231" s="46">
        <v>6.3</v>
      </c>
      <c r="Z231" s="46">
        <v>5.4</v>
      </c>
      <c r="AA231" s="46">
        <v>5.6</v>
      </c>
      <c r="AB231" s="46">
        <v>5.5</v>
      </c>
      <c r="AC231" s="46" t="s">
        <v>2645</v>
      </c>
      <c r="AD231" s="59">
        <v>1</v>
      </c>
      <c r="AE231" s="59" t="str">
        <f t="shared" si="18"/>
        <v>T-TB</v>
      </c>
      <c r="AF231" s="59">
        <f>VLOOKUP(AE231,'Danh muc'!$A:$B,2,0)</f>
        <v>7</v>
      </c>
      <c r="AG231" s="59" t="str">
        <f t="shared" si="19"/>
        <v>T-TB</v>
      </c>
      <c r="AH231" s="59">
        <f>VLOOKUP(AG231,'Danh muc'!$A:$B,2,0)</f>
        <v>7</v>
      </c>
      <c r="AI231" s="59" t="str">
        <f t="shared" si="20"/>
        <v>K-TB</v>
      </c>
      <c r="AJ231" s="59">
        <f>VLOOKUP(AI231,'Danh muc'!$A:$B,2,0)</f>
        <v>6</v>
      </c>
      <c r="AK231" s="59" t="str">
        <f t="shared" si="21"/>
        <v>T-TB</v>
      </c>
      <c r="AL231" s="59">
        <f>VLOOKUP(AK231,'Danh muc'!$A:$B,2,0)</f>
        <v>7</v>
      </c>
      <c r="AM231" s="59" t="e">
        <f>VLOOKUP(B:B,#REF!,4,0)</f>
        <v>#REF!</v>
      </c>
      <c r="AN231" s="59" t="str">
        <f t="shared" si="22"/>
        <v>Ayũn</v>
      </c>
      <c r="AO231" s="59">
        <f t="shared" si="23"/>
        <v>11</v>
      </c>
      <c r="AP231" s="66"/>
    </row>
    <row r="232" spans="1:42" ht="20.100000000000001" customHeight="1">
      <c r="A232" s="58">
        <f>SUBTOTAL(3,$C$7:C232)</f>
        <v>226</v>
      </c>
      <c r="B232" s="46" t="s">
        <v>1522</v>
      </c>
      <c r="C232" s="46" t="s">
        <v>1984</v>
      </c>
      <c r="D232" s="46">
        <v>1</v>
      </c>
      <c r="E232" s="46" t="s">
        <v>1282</v>
      </c>
      <c r="F232" s="46" t="s">
        <v>1985</v>
      </c>
      <c r="G232" s="46" t="s">
        <v>1268</v>
      </c>
      <c r="H232" s="46" t="s">
        <v>1267</v>
      </c>
      <c r="I232" s="47" t="s">
        <v>2189</v>
      </c>
      <c r="J232" s="46" t="s">
        <v>1269</v>
      </c>
      <c r="K232" s="46" t="s">
        <v>2227</v>
      </c>
      <c r="L232" s="46" t="s">
        <v>2232</v>
      </c>
      <c r="M232" s="46" t="s">
        <v>2485</v>
      </c>
      <c r="N232" s="46" t="s">
        <v>1270</v>
      </c>
      <c r="O232" s="46" t="s">
        <v>2642</v>
      </c>
      <c r="P232" s="46" t="s">
        <v>1270</v>
      </c>
      <c r="Q232" s="46" t="s">
        <v>2642</v>
      </c>
      <c r="R232" s="46" t="s">
        <v>1270</v>
      </c>
      <c r="S232" s="46" t="s">
        <v>2642</v>
      </c>
      <c r="T232" s="46" t="s">
        <v>1270</v>
      </c>
      <c r="U232" s="46" t="s">
        <v>2642</v>
      </c>
      <c r="V232" s="46">
        <v>6.3</v>
      </c>
      <c r="W232" s="46">
        <v>6.2</v>
      </c>
      <c r="X232" s="46">
        <v>6</v>
      </c>
      <c r="Y232" s="46">
        <v>6.2</v>
      </c>
      <c r="Z232" s="46">
        <v>6</v>
      </c>
      <c r="AA232" s="46">
        <v>5</v>
      </c>
      <c r="AB232" s="46">
        <v>5.4</v>
      </c>
      <c r="AC232" s="46" t="s">
        <v>2645</v>
      </c>
      <c r="AD232" s="59">
        <v>1</v>
      </c>
      <c r="AE232" s="59" t="str">
        <f t="shared" si="18"/>
        <v>T-TB</v>
      </c>
      <c r="AF232" s="59">
        <f>VLOOKUP(AE232,'Danh muc'!$A:$B,2,0)</f>
        <v>7</v>
      </c>
      <c r="AG232" s="59" t="str">
        <f t="shared" si="19"/>
        <v>T-TB</v>
      </c>
      <c r="AH232" s="59">
        <f>VLOOKUP(AG232,'Danh muc'!$A:$B,2,0)</f>
        <v>7</v>
      </c>
      <c r="AI232" s="59" t="str">
        <f t="shared" si="20"/>
        <v>T-TB</v>
      </c>
      <c r="AJ232" s="59">
        <f>VLOOKUP(AI232,'Danh muc'!$A:$B,2,0)</f>
        <v>7</v>
      </c>
      <c r="AK232" s="59" t="str">
        <f t="shared" si="21"/>
        <v>T-TB</v>
      </c>
      <c r="AL232" s="59">
        <f>VLOOKUP(AK232,'Danh muc'!$A:$B,2,0)</f>
        <v>7</v>
      </c>
      <c r="AM232" s="59" t="e">
        <f>VLOOKUP(B:B,#REF!,4,0)</f>
        <v>#REF!</v>
      </c>
      <c r="AN232" s="59" t="str">
        <f t="shared" si="22"/>
        <v>Hoàng</v>
      </c>
      <c r="AO232" s="59">
        <f t="shared" si="23"/>
        <v>11</v>
      </c>
      <c r="AP232" s="66"/>
    </row>
    <row r="233" spans="1:42" ht="20.100000000000001" customHeight="1">
      <c r="A233" s="58">
        <f>SUBTOTAL(3,$C$7:C233)</f>
        <v>227</v>
      </c>
      <c r="B233" s="46" t="s">
        <v>1551</v>
      </c>
      <c r="C233" s="46" t="s">
        <v>2025</v>
      </c>
      <c r="D233" s="46">
        <v>1</v>
      </c>
      <c r="E233" s="46" t="s">
        <v>2026</v>
      </c>
      <c r="F233" s="46" t="s">
        <v>1683</v>
      </c>
      <c r="G233" s="46" t="s">
        <v>2192</v>
      </c>
      <c r="H233" s="46" t="s">
        <v>1267</v>
      </c>
      <c r="I233" s="47" t="s">
        <v>2189</v>
      </c>
      <c r="J233" s="46" t="s">
        <v>2213</v>
      </c>
      <c r="K233" s="46" t="s">
        <v>2227</v>
      </c>
      <c r="L233" s="46" t="s">
        <v>2275</v>
      </c>
      <c r="M233" s="46" t="s">
        <v>2513</v>
      </c>
      <c r="N233" s="46" t="s">
        <v>1270</v>
      </c>
      <c r="O233" s="46" t="s">
        <v>2642</v>
      </c>
      <c r="P233" s="46" t="s">
        <v>1270</v>
      </c>
      <c r="Q233" s="46" t="s">
        <v>2642</v>
      </c>
      <c r="R233" s="46" t="s">
        <v>1270</v>
      </c>
      <c r="S233" s="46" t="s">
        <v>2642</v>
      </c>
      <c r="T233" s="46" t="s">
        <v>1270</v>
      </c>
      <c r="U233" s="46" t="s">
        <v>2642</v>
      </c>
      <c r="V233" s="46">
        <v>5.3</v>
      </c>
      <c r="W233" s="46">
        <v>5.9</v>
      </c>
      <c r="X233" s="46">
        <v>5.2</v>
      </c>
      <c r="Y233" s="46">
        <v>6.3</v>
      </c>
      <c r="Z233" s="46">
        <v>5.8</v>
      </c>
      <c r="AA233" s="46">
        <v>5.5</v>
      </c>
      <c r="AB233" s="46">
        <v>5.9</v>
      </c>
      <c r="AC233" s="46" t="s">
        <v>2645</v>
      </c>
      <c r="AD233" s="59">
        <v>1</v>
      </c>
      <c r="AE233" s="59" t="str">
        <f t="shared" si="18"/>
        <v>T-TB</v>
      </c>
      <c r="AF233" s="59">
        <f>VLOOKUP(AE233,'Danh muc'!$A:$B,2,0)</f>
        <v>7</v>
      </c>
      <c r="AG233" s="59" t="str">
        <f t="shared" si="19"/>
        <v>T-TB</v>
      </c>
      <c r="AH233" s="59">
        <f>VLOOKUP(AG233,'Danh muc'!$A:$B,2,0)</f>
        <v>7</v>
      </c>
      <c r="AI233" s="59" t="str">
        <f t="shared" si="20"/>
        <v>T-TB</v>
      </c>
      <c r="AJ233" s="59">
        <f>VLOOKUP(AI233,'Danh muc'!$A:$B,2,0)</f>
        <v>7</v>
      </c>
      <c r="AK233" s="59" t="str">
        <f t="shared" si="21"/>
        <v>T-TB</v>
      </c>
      <c r="AL233" s="59">
        <f>VLOOKUP(AK233,'Danh muc'!$A:$B,2,0)</f>
        <v>7</v>
      </c>
      <c r="AM233" s="59" t="e">
        <f>VLOOKUP(B:B,#REF!,4,0)</f>
        <v>#REF!</v>
      </c>
      <c r="AN233" s="59" t="str">
        <f t="shared" si="22"/>
        <v>Rchăm</v>
      </c>
      <c r="AO233" s="59">
        <f t="shared" si="23"/>
        <v>11.3</v>
      </c>
      <c r="AP233" s="66"/>
    </row>
    <row r="234" spans="1:42" ht="20.100000000000001" customHeight="1">
      <c r="A234" s="58">
        <f>SUBTOTAL(3,$C$7:C234)</f>
        <v>228</v>
      </c>
      <c r="B234" s="46" t="s">
        <v>1558</v>
      </c>
      <c r="C234" s="46" t="s">
        <v>2035</v>
      </c>
      <c r="D234" s="46">
        <v>1</v>
      </c>
      <c r="E234" s="46" t="s">
        <v>2036</v>
      </c>
      <c r="F234" s="46" t="s">
        <v>1683</v>
      </c>
      <c r="G234" s="46" t="s">
        <v>2192</v>
      </c>
      <c r="H234" s="46" t="s">
        <v>2199</v>
      </c>
      <c r="I234" s="47" t="s">
        <v>2189</v>
      </c>
      <c r="J234" s="46" t="s">
        <v>2212</v>
      </c>
      <c r="K234" s="46" t="s">
        <v>2227</v>
      </c>
      <c r="L234" s="46" t="s">
        <v>2262</v>
      </c>
      <c r="M234" s="46" t="s">
        <v>2520</v>
      </c>
      <c r="N234" s="46" t="s">
        <v>1270</v>
      </c>
      <c r="O234" s="46" t="s">
        <v>2642</v>
      </c>
      <c r="P234" s="46" t="s">
        <v>1270</v>
      </c>
      <c r="Q234" s="46" t="s">
        <v>2642</v>
      </c>
      <c r="R234" s="46" t="s">
        <v>1270</v>
      </c>
      <c r="S234" s="46" t="s">
        <v>2643</v>
      </c>
      <c r="T234" s="46" t="s">
        <v>1270</v>
      </c>
      <c r="U234" s="46" t="s">
        <v>2642</v>
      </c>
      <c r="V234" s="46">
        <v>5.4</v>
      </c>
      <c r="W234" s="46">
        <v>5.2</v>
      </c>
      <c r="X234" s="46">
        <v>5.5</v>
      </c>
      <c r="Y234" s="46">
        <v>5.8</v>
      </c>
      <c r="Z234" s="46">
        <v>5</v>
      </c>
      <c r="AA234" s="46">
        <v>4.9000000000000004</v>
      </c>
      <c r="AB234" s="46">
        <v>5.7</v>
      </c>
      <c r="AC234" s="46" t="s">
        <v>2645</v>
      </c>
      <c r="AD234" s="59">
        <v>1</v>
      </c>
      <c r="AE234" s="59" t="str">
        <f t="shared" si="18"/>
        <v>T-TB</v>
      </c>
      <c r="AF234" s="59">
        <f>VLOOKUP(AE234,'Danh muc'!$A:$B,2,0)</f>
        <v>7</v>
      </c>
      <c r="AG234" s="59" t="str">
        <f t="shared" si="19"/>
        <v>T-TB</v>
      </c>
      <c r="AH234" s="59">
        <f>VLOOKUP(AG234,'Danh muc'!$A:$B,2,0)</f>
        <v>7</v>
      </c>
      <c r="AI234" s="59" t="str">
        <f t="shared" si="20"/>
        <v>K-TB</v>
      </c>
      <c r="AJ234" s="59">
        <f>VLOOKUP(AI234,'Danh muc'!$A:$B,2,0)</f>
        <v>6</v>
      </c>
      <c r="AK234" s="59" t="str">
        <f t="shared" si="21"/>
        <v>T-TB</v>
      </c>
      <c r="AL234" s="59">
        <f>VLOOKUP(AK234,'Danh muc'!$A:$B,2,0)</f>
        <v>7</v>
      </c>
      <c r="AM234" s="59" t="e">
        <f>VLOOKUP(B:B,#REF!,4,0)</f>
        <v>#REF!</v>
      </c>
      <c r="AN234" s="59" t="str">
        <f t="shared" si="22"/>
        <v>Mjao</v>
      </c>
      <c r="AO234" s="59">
        <f t="shared" si="23"/>
        <v>9.9</v>
      </c>
      <c r="AP234" s="66"/>
    </row>
    <row r="235" spans="1:42" ht="20.100000000000001" customHeight="1">
      <c r="A235" s="58">
        <f>SUBTOTAL(3,$C$7:C235)</f>
        <v>229</v>
      </c>
      <c r="B235" s="46" t="s">
        <v>1570</v>
      </c>
      <c r="C235" s="46" t="s">
        <v>2050</v>
      </c>
      <c r="D235" s="46">
        <v>0</v>
      </c>
      <c r="E235" s="46" t="s">
        <v>2051</v>
      </c>
      <c r="F235" s="46" t="s">
        <v>1683</v>
      </c>
      <c r="G235" s="46" t="s">
        <v>2192</v>
      </c>
      <c r="H235" s="46" t="s">
        <v>2199</v>
      </c>
      <c r="I235" s="47" t="s">
        <v>2189</v>
      </c>
      <c r="J235" s="46" t="s">
        <v>2210</v>
      </c>
      <c r="K235" s="46" t="s">
        <v>2227</v>
      </c>
      <c r="L235" s="46" t="s">
        <v>2266</v>
      </c>
      <c r="M235" s="46" t="s">
        <v>2532</v>
      </c>
      <c r="N235" s="46" t="s">
        <v>1270</v>
      </c>
      <c r="O235" s="46" t="s">
        <v>2642</v>
      </c>
      <c r="P235" s="46" t="s">
        <v>2643</v>
      </c>
      <c r="Q235" s="46" t="s">
        <v>2642</v>
      </c>
      <c r="R235" s="46" t="s">
        <v>2643</v>
      </c>
      <c r="S235" s="46" t="s">
        <v>2642</v>
      </c>
      <c r="T235" s="46" t="s">
        <v>2643</v>
      </c>
      <c r="U235" s="46" t="s">
        <v>2642</v>
      </c>
      <c r="V235" s="46">
        <v>6.4</v>
      </c>
      <c r="W235" s="46">
        <v>6.8</v>
      </c>
      <c r="X235" s="46">
        <v>7.1</v>
      </c>
      <c r="Y235" s="46">
        <v>7</v>
      </c>
      <c r="Z235" s="46">
        <v>6.4</v>
      </c>
      <c r="AA235" s="46">
        <v>6.7</v>
      </c>
      <c r="AB235" s="46">
        <v>7.3</v>
      </c>
      <c r="AC235" s="46" t="s">
        <v>2645</v>
      </c>
      <c r="AD235" s="59">
        <v>1</v>
      </c>
      <c r="AE235" s="59" t="str">
        <f t="shared" si="18"/>
        <v>T-TB</v>
      </c>
      <c r="AF235" s="59">
        <f>VLOOKUP(AE235,'Danh muc'!$A:$B,2,0)</f>
        <v>7</v>
      </c>
      <c r="AG235" s="59" t="str">
        <f t="shared" si="19"/>
        <v>T-K</v>
      </c>
      <c r="AH235" s="59">
        <f>VLOOKUP(AG235,'Danh muc'!$A:$B,2,0)</f>
        <v>9</v>
      </c>
      <c r="AI235" s="59" t="str">
        <f t="shared" si="20"/>
        <v>T-K</v>
      </c>
      <c r="AJ235" s="59">
        <f>VLOOKUP(AI235,'Danh muc'!$A:$B,2,0)</f>
        <v>9</v>
      </c>
      <c r="AK235" s="59" t="str">
        <f t="shared" si="21"/>
        <v>T-K</v>
      </c>
      <c r="AL235" s="59">
        <f>VLOOKUP(AK235,'Danh muc'!$A:$B,2,0)</f>
        <v>9</v>
      </c>
      <c r="AM235" s="59" t="e">
        <f>VLOOKUP(B:B,#REF!,4,0)</f>
        <v>#REF!</v>
      </c>
      <c r="AN235" s="59" t="str">
        <f t="shared" si="22"/>
        <v>Ayŭn</v>
      </c>
      <c r="AO235" s="59">
        <f t="shared" si="23"/>
        <v>13.100000000000001</v>
      </c>
      <c r="AP235" s="66"/>
    </row>
    <row r="236" spans="1:42" ht="20.100000000000001" customHeight="1">
      <c r="A236" s="58">
        <f>SUBTOTAL(3,$C$7:C236)</f>
        <v>230</v>
      </c>
      <c r="B236" s="46" t="s">
        <v>1571</v>
      </c>
      <c r="C236" s="46" t="s">
        <v>2052</v>
      </c>
      <c r="D236" s="46">
        <v>0</v>
      </c>
      <c r="E236" s="46" t="s">
        <v>1188</v>
      </c>
      <c r="F236" s="46" t="s">
        <v>1683</v>
      </c>
      <c r="G236" s="46" t="s">
        <v>2192</v>
      </c>
      <c r="H236" s="46" t="s">
        <v>1267</v>
      </c>
      <c r="I236" s="47" t="s">
        <v>2189</v>
      </c>
      <c r="J236" s="46" t="s">
        <v>2210</v>
      </c>
      <c r="K236" s="46" t="s">
        <v>2227</v>
      </c>
      <c r="L236" s="46" t="s">
        <v>2283</v>
      </c>
      <c r="M236" s="46" t="s">
        <v>2533</v>
      </c>
      <c r="N236" s="46" t="s">
        <v>1270</v>
      </c>
      <c r="O236" s="46" t="s">
        <v>2642</v>
      </c>
      <c r="P236" s="46" t="s">
        <v>2643</v>
      </c>
      <c r="Q236" s="46" t="s">
        <v>2642</v>
      </c>
      <c r="R236" s="46" t="s">
        <v>2643</v>
      </c>
      <c r="S236" s="46" t="s">
        <v>2642</v>
      </c>
      <c r="T236" s="46" t="s">
        <v>2643</v>
      </c>
      <c r="U236" s="46" t="s">
        <v>2642</v>
      </c>
      <c r="V236" s="46">
        <v>6.2</v>
      </c>
      <c r="W236" s="46">
        <v>7.1</v>
      </c>
      <c r="X236" s="46">
        <v>7.5</v>
      </c>
      <c r="Y236" s="46">
        <v>7.7</v>
      </c>
      <c r="Z236" s="46">
        <v>7.4</v>
      </c>
      <c r="AA236" s="46">
        <v>6.9</v>
      </c>
      <c r="AB236" s="46">
        <v>7.4</v>
      </c>
      <c r="AC236" s="46" t="s">
        <v>2645</v>
      </c>
      <c r="AD236" s="59">
        <v>1</v>
      </c>
      <c r="AE236" s="59" t="str">
        <f t="shared" si="18"/>
        <v>T-TB</v>
      </c>
      <c r="AF236" s="59">
        <f>VLOOKUP(AE236,'Danh muc'!$A:$B,2,0)</f>
        <v>7</v>
      </c>
      <c r="AG236" s="59" t="str">
        <f t="shared" si="19"/>
        <v>T-K</v>
      </c>
      <c r="AH236" s="59">
        <f>VLOOKUP(AG236,'Danh muc'!$A:$B,2,0)</f>
        <v>9</v>
      </c>
      <c r="AI236" s="59" t="str">
        <f t="shared" si="20"/>
        <v>T-K</v>
      </c>
      <c r="AJ236" s="59">
        <f>VLOOKUP(AI236,'Danh muc'!$A:$B,2,0)</f>
        <v>9</v>
      </c>
      <c r="AK236" s="59" t="str">
        <f t="shared" si="21"/>
        <v>T-K</v>
      </c>
      <c r="AL236" s="59">
        <f>VLOOKUP(AK236,'Danh muc'!$A:$B,2,0)</f>
        <v>9</v>
      </c>
      <c r="AM236" s="59" t="e">
        <f>VLOOKUP(B:B,#REF!,4,0)</f>
        <v>#REF!</v>
      </c>
      <c r="AN236" s="59" t="str">
        <f t="shared" si="22"/>
        <v>Mjao</v>
      </c>
      <c r="AO236" s="59">
        <f t="shared" si="23"/>
        <v>14.3</v>
      </c>
      <c r="AP236" s="66"/>
    </row>
    <row r="237" spans="1:42" ht="20.100000000000001" customHeight="1">
      <c r="A237" s="58">
        <f>SUBTOTAL(3,$C$7:C237)</f>
        <v>231</v>
      </c>
      <c r="B237" s="46" t="s">
        <v>1576</v>
      </c>
      <c r="C237" s="46" t="s">
        <v>2059</v>
      </c>
      <c r="D237" s="46">
        <v>1</v>
      </c>
      <c r="E237" s="46" t="s">
        <v>1263</v>
      </c>
      <c r="F237" s="46" t="s">
        <v>1683</v>
      </c>
      <c r="G237" s="46" t="s">
        <v>2192</v>
      </c>
      <c r="H237" s="46" t="s">
        <v>1267</v>
      </c>
      <c r="I237" s="47" t="s">
        <v>2189</v>
      </c>
      <c r="J237" s="46" t="s">
        <v>2213</v>
      </c>
      <c r="K237" s="46" t="s">
        <v>2227</v>
      </c>
      <c r="L237" s="46" t="s">
        <v>2284</v>
      </c>
      <c r="M237" s="46" t="s">
        <v>2538</v>
      </c>
      <c r="N237" s="46" t="s">
        <v>1270</v>
      </c>
      <c r="O237" s="46" t="s">
        <v>2642</v>
      </c>
      <c r="P237" s="46" t="s">
        <v>1270</v>
      </c>
      <c r="Q237" s="46" t="s">
        <v>2642</v>
      </c>
      <c r="R237" s="46" t="s">
        <v>1270</v>
      </c>
      <c r="S237" s="46" t="s">
        <v>2642</v>
      </c>
      <c r="T237" s="46" t="s">
        <v>2643</v>
      </c>
      <c r="U237" s="46" t="s">
        <v>2642</v>
      </c>
      <c r="V237" s="46">
        <v>5.4</v>
      </c>
      <c r="W237" s="46">
        <v>5.5</v>
      </c>
      <c r="X237" s="46">
        <v>5.3</v>
      </c>
      <c r="Y237" s="46">
        <v>6.5</v>
      </c>
      <c r="Z237" s="46">
        <v>6.5</v>
      </c>
      <c r="AA237" s="46">
        <v>5.2</v>
      </c>
      <c r="AB237" s="46">
        <v>6.2</v>
      </c>
      <c r="AC237" s="46" t="s">
        <v>2645</v>
      </c>
      <c r="AD237" s="59">
        <v>1</v>
      </c>
      <c r="AE237" s="59" t="str">
        <f t="shared" si="18"/>
        <v>T-TB</v>
      </c>
      <c r="AF237" s="59">
        <f>VLOOKUP(AE237,'Danh muc'!$A:$B,2,0)</f>
        <v>7</v>
      </c>
      <c r="AG237" s="59" t="str">
        <f t="shared" si="19"/>
        <v>T-TB</v>
      </c>
      <c r="AH237" s="59">
        <f>VLOOKUP(AG237,'Danh muc'!$A:$B,2,0)</f>
        <v>7</v>
      </c>
      <c r="AI237" s="59" t="str">
        <f t="shared" si="20"/>
        <v>T-TB</v>
      </c>
      <c r="AJ237" s="59">
        <f>VLOOKUP(AI237,'Danh muc'!$A:$B,2,0)</f>
        <v>7</v>
      </c>
      <c r="AK237" s="59" t="str">
        <f t="shared" si="21"/>
        <v>T-K</v>
      </c>
      <c r="AL237" s="59">
        <f>VLOOKUP(AK237,'Danh muc'!$A:$B,2,0)</f>
        <v>9</v>
      </c>
      <c r="AM237" s="59" t="e">
        <f>VLOOKUP(B:B,#REF!,4,0)</f>
        <v>#REF!</v>
      </c>
      <c r="AN237" s="59" t="str">
        <f t="shared" si="22"/>
        <v>Niê</v>
      </c>
      <c r="AO237" s="59">
        <f t="shared" si="23"/>
        <v>11.7</v>
      </c>
      <c r="AP237" s="66"/>
    </row>
    <row r="238" spans="1:42" ht="20.100000000000001" customHeight="1">
      <c r="A238" s="58">
        <f>SUBTOTAL(3,$C$7:C238)</f>
        <v>232</v>
      </c>
      <c r="B238" s="46" t="s">
        <v>1577</v>
      </c>
      <c r="C238" s="46" t="s">
        <v>2060</v>
      </c>
      <c r="D238" s="46">
        <v>0</v>
      </c>
      <c r="E238" s="46" t="s">
        <v>2061</v>
      </c>
      <c r="F238" s="46" t="s">
        <v>1683</v>
      </c>
      <c r="G238" s="46" t="s">
        <v>1268</v>
      </c>
      <c r="H238" s="46" t="s">
        <v>1267</v>
      </c>
      <c r="I238" s="47" t="s">
        <v>2189</v>
      </c>
      <c r="J238" s="46" t="s">
        <v>2208</v>
      </c>
      <c r="K238" s="46" t="s">
        <v>2227</v>
      </c>
      <c r="L238" s="46" t="s">
        <v>2275</v>
      </c>
      <c r="M238" s="46" t="s">
        <v>2539</v>
      </c>
      <c r="N238" s="46" t="s">
        <v>2643</v>
      </c>
      <c r="O238" s="46" t="s">
        <v>2643</v>
      </c>
      <c r="P238" s="46" t="s">
        <v>2643</v>
      </c>
      <c r="Q238" s="46" t="s">
        <v>2642</v>
      </c>
      <c r="R238" s="46" t="s">
        <v>1270</v>
      </c>
      <c r="S238" s="46" t="s">
        <v>2643</v>
      </c>
      <c r="T238" s="46" t="s">
        <v>2643</v>
      </c>
      <c r="U238" s="46" t="s">
        <v>2642</v>
      </c>
      <c r="V238" s="46">
        <v>6.6</v>
      </c>
      <c r="W238" s="46">
        <v>7</v>
      </c>
      <c r="X238" s="46">
        <v>6.4</v>
      </c>
      <c r="Y238" s="46">
        <v>7.2</v>
      </c>
      <c r="Z238" s="46">
        <v>6.4</v>
      </c>
      <c r="AA238" s="46">
        <v>5.8</v>
      </c>
      <c r="AB238" s="46">
        <v>7.4</v>
      </c>
      <c r="AC238" s="46" t="s">
        <v>2645</v>
      </c>
      <c r="AD238" s="59">
        <v>1</v>
      </c>
      <c r="AE238" s="59" t="str">
        <f t="shared" si="18"/>
        <v>K-K</v>
      </c>
      <c r="AF238" s="59">
        <f>VLOOKUP(AE238,'Danh muc'!$A:$B,2,0)</f>
        <v>8</v>
      </c>
      <c r="AG238" s="59" t="str">
        <f t="shared" si="19"/>
        <v>T-K</v>
      </c>
      <c r="AH238" s="59">
        <f>VLOOKUP(AG238,'Danh muc'!$A:$B,2,0)</f>
        <v>9</v>
      </c>
      <c r="AI238" s="59" t="str">
        <f t="shared" si="20"/>
        <v>K-TB</v>
      </c>
      <c r="AJ238" s="59">
        <f>VLOOKUP(AI238,'Danh muc'!$A:$B,2,0)</f>
        <v>6</v>
      </c>
      <c r="AK238" s="59" t="str">
        <f t="shared" si="21"/>
        <v>T-K</v>
      </c>
      <c r="AL238" s="59">
        <f>VLOOKUP(AK238,'Danh muc'!$A:$B,2,0)</f>
        <v>9</v>
      </c>
      <c r="AM238" s="59" t="e">
        <f>VLOOKUP(B:B,#REF!,4,0)</f>
        <v>#REF!</v>
      </c>
      <c r="AN238" s="59" t="str">
        <f t="shared" si="22"/>
        <v>Thương</v>
      </c>
      <c r="AO238" s="59">
        <f t="shared" si="23"/>
        <v>12.2</v>
      </c>
      <c r="AP238" s="66"/>
    </row>
    <row r="239" spans="1:42" ht="20.100000000000001" customHeight="1">
      <c r="A239" s="58">
        <f>SUBTOTAL(3,$C$7:C239)</f>
        <v>233</v>
      </c>
      <c r="B239" s="46" t="s">
        <v>1579</v>
      </c>
      <c r="C239" s="46" t="s">
        <v>2063</v>
      </c>
      <c r="D239" s="46">
        <v>0</v>
      </c>
      <c r="E239" s="46" t="s">
        <v>1236</v>
      </c>
      <c r="F239" s="46" t="s">
        <v>1683</v>
      </c>
      <c r="G239" s="46" t="s">
        <v>2192</v>
      </c>
      <c r="H239" s="46" t="s">
        <v>1267</v>
      </c>
      <c r="I239" s="47" t="s">
        <v>2189</v>
      </c>
      <c r="J239" s="46" t="s">
        <v>2208</v>
      </c>
      <c r="K239" s="46" t="s">
        <v>2227</v>
      </c>
      <c r="L239" s="46" t="s">
        <v>2285</v>
      </c>
      <c r="M239" s="46" t="s">
        <v>2541</v>
      </c>
      <c r="N239" s="46" t="s">
        <v>2643</v>
      </c>
      <c r="O239" s="46" t="s">
        <v>2642</v>
      </c>
      <c r="P239" s="46" t="s">
        <v>2643</v>
      </c>
      <c r="Q239" s="46" t="s">
        <v>2642</v>
      </c>
      <c r="R239" s="46" t="s">
        <v>2643</v>
      </c>
      <c r="S239" s="46" t="s">
        <v>2642</v>
      </c>
      <c r="T239" s="46" t="s">
        <v>2643</v>
      </c>
      <c r="U239" s="46" t="s">
        <v>2642</v>
      </c>
      <c r="V239" s="46">
        <v>6.9</v>
      </c>
      <c r="W239" s="46">
        <v>7.1</v>
      </c>
      <c r="X239" s="46">
        <v>6.6</v>
      </c>
      <c r="Y239" s="46">
        <v>7.2</v>
      </c>
      <c r="Z239" s="46">
        <v>6.9</v>
      </c>
      <c r="AA239" s="46">
        <v>7.4</v>
      </c>
      <c r="AB239" s="46">
        <v>7.3</v>
      </c>
      <c r="AC239" s="46" t="s">
        <v>2645</v>
      </c>
      <c r="AD239" s="59">
        <v>1</v>
      </c>
      <c r="AE239" s="59" t="str">
        <f t="shared" si="18"/>
        <v>T-K</v>
      </c>
      <c r="AF239" s="59">
        <f>VLOOKUP(AE239,'Danh muc'!$A:$B,2,0)</f>
        <v>9</v>
      </c>
      <c r="AG239" s="59" t="str">
        <f t="shared" si="19"/>
        <v>T-K</v>
      </c>
      <c r="AH239" s="59">
        <f>VLOOKUP(AG239,'Danh muc'!$A:$B,2,0)</f>
        <v>9</v>
      </c>
      <c r="AI239" s="59" t="str">
        <f t="shared" si="20"/>
        <v>T-K</v>
      </c>
      <c r="AJ239" s="59">
        <f>VLOOKUP(AI239,'Danh muc'!$A:$B,2,0)</f>
        <v>9</v>
      </c>
      <c r="AK239" s="59" t="str">
        <f t="shared" si="21"/>
        <v>T-K</v>
      </c>
      <c r="AL239" s="59">
        <f>VLOOKUP(AK239,'Danh muc'!$A:$B,2,0)</f>
        <v>9</v>
      </c>
      <c r="AM239" s="59" t="e">
        <f>VLOOKUP(B:B,#REF!,4,0)</f>
        <v>#REF!</v>
      </c>
      <c r="AN239" s="59" t="str">
        <f t="shared" si="22"/>
        <v>Niê</v>
      </c>
      <c r="AO239" s="59">
        <f t="shared" si="23"/>
        <v>14.3</v>
      </c>
      <c r="AP239" s="66"/>
    </row>
    <row r="240" spans="1:42" ht="20.100000000000001" customHeight="1">
      <c r="A240" s="58">
        <f>SUBTOTAL(3,$C$7:C240)</f>
        <v>234</v>
      </c>
      <c r="B240" s="46" t="s">
        <v>1580</v>
      </c>
      <c r="C240" s="46" t="s">
        <v>2064</v>
      </c>
      <c r="D240" s="46">
        <v>1</v>
      </c>
      <c r="E240" s="46" t="s">
        <v>2065</v>
      </c>
      <c r="F240" s="46" t="s">
        <v>2066</v>
      </c>
      <c r="G240" s="46" t="s">
        <v>1268</v>
      </c>
      <c r="H240" s="46" t="s">
        <v>1267</v>
      </c>
      <c r="I240" s="47" t="s">
        <v>2189</v>
      </c>
      <c r="J240" s="46" t="s">
        <v>2213</v>
      </c>
      <c r="K240" s="46" t="s">
        <v>2227</v>
      </c>
      <c r="L240" s="46" t="s">
        <v>2286</v>
      </c>
      <c r="M240" s="46" t="s">
        <v>2542</v>
      </c>
      <c r="N240" s="46" t="s">
        <v>2643</v>
      </c>
      <c r="O240" s="46" t="s">
        <v>2642</v>
      </c>
      <c r="P240" s="46" t="s">
        <v>2643</v>
      </c>
      <c r="Q240" s="46" t="s">
        <v>2642</v>
      </c>
      <c r="R240" s="46" t="s">
        <v>2643</v>
      </c>
      <c r="S240" s="46" t="s">
        <v>2642</v>
      </c>
      <c r="T240" s="46" t="s">
        <v>2643</v>
      </c>
      <c r="U240" s="46" t="s">
        <v>2642</v>
      </c>
      <c r="V240" s="46">
        <v>6.5</v>
      </c>
      <c r="W240" s="46">
        <v>6.7</v>
      </c>
      <c r="X240" s="46">
        <v>7.1</v>
      </c>
      <c r="Y240" s="46">
        <v>7.8</v>
      </c>
      <c r="Z240" s="46">
        <v>8.3000000000000007</v>
      </c>
      <c r="AA240" s="46">
        <v>7.9</v>
      </c>
      <c r="AB240" s="46">
        <v>8.1</v>
      </c>
      <c r="AC240" s="46" t="s">
        <v>2645</v>
      </c>
      <c r="AD240" s="59">
        <v>1</v>
      </c>
      <c r="AE240" s="59" t="str">
        <f t="shared" si="18"/>
        <v>T-K</v>
      </c>
      <c r="AF240" s="59">
        <f>VLOOKUP(AE240,'Danh muc'!$A:$B,2,0)</f>
        <v>9</v>
      </c>
      <c r="AG240" s="59" t="str">
        <f t="shared" si="19"/>
        <v>T-K</v>
      </c>
      <c r="AH240" s="59">
        <f>VLOOKUP(AG240,'Danh muc'!$A:$B,2,0)</f>
        <v>9</v>
      </c>
      <c r="AI240" s="59" t="str">
        <f t="shared" si="20"/>
        <v>T-K</v>
      </c>
      <c r="AJ240" s="59">
        <f>VLOOKUP(AI240,'Danh muc'!$A:$B,2,0)</f>
        <v>9</v>
      </c>
      <c r="AK240" s="59" t="str">
        <f t="shared" si="21"/>
        <v>T-K</v>
      </c>
      <c r="AL240" s="59">
        <f>VLOOKUP(AK240,'Danh muc'!$A:$B,2,0)</f>
        <v>9</v>
      </c>
      <c r="AM240" s="59" t="e">
        <f>VLOOKUP(B:B,#REF!,4,0)</f>
        <v>#REF!</v>
      </c>
      <c r="AN240" s="59" t="str">
        <f t="shared" si="22"/>
        <v>Mạnh</v>
      </c>
      <c r="AO240" s="59">
        <f t="shared" si="23"/>
        <v>16.200000000000003</v>
      </c>
      <c r="AP240" s="66"/>
    </row>
    <row r="241" spans="1:42" ht="20.100000000000001" customHeight="1">
      <c r="A241" s="58">
        <f>SUBTOTAL(3,$C$7:C241)</f>
        <v>235</v>
      </c>
      <c r="B241" s="46" t="s">
        <v>1585</v>
      </c>
      <c r="C241" s="46" t="s">
        <v>2071</v>
      </c>
      <c r="D241" s="46">
        <v>1</v>
      </c>
      <c r="E241" s="46" t="s">
        <v>2072</v>
      </c>
      <c r="F241" s="46" t="s">
        <v>1683</v>
      </c>
      <c r="G241" s="46" t="s">
        <v>2192</v>
      </c>
      <c r="H241" s="46" t="s">
        <v>1267</v>
      </c>
      <c r="I241" s="47" t="s">
        <v>2189</v>
      </c>
      <c r="J241" s="46" t="s">
        <v>2211</v>
      </c>
      <c r="K241" s="46" t="s">
        <v>2227</v>
      </c>
      <c r="L241" s="46" t="s">
        <v>2233</v>
      </c>
      <c r="M241" s="46" t="s">
        <v>2547</v>
      </c>
      <c r="N241" s="46" t="s">
        <v>1270</v>
      </c>
      <c r="O241" s="46" t="s">
        <v>2642</v>
      </c>
      <c r="P241" s="46" t="s">
        <v>1270</v>
      </c>
      <c r="Q241" s="46" t="s">
        <v>2642</v>
      </c>
      <c r="R241" s="46" t="s">
        <v>1270</v>
      </c>
      <c r="S241" s="46" t="s">
        <v>2642</v>
      </c>
      <c r="T241" s="46" t="s">
        <v>2643</v>
      </c>
      <c r="U241" s="46" t="s">
        <v>2642</v>
      </c>
      <c r="V241" s="46">
        <v>5.8</v>
      </c>
      <c r="W241" s="46">
        <v>5.8</v>
      </c>
      <c r="X241" s="46">
        <v>5.7</v>
      </c>
      <c r="Y241" s="46">
        <v>6.5</v>
      </c>
      <c r="Z241" s="46">
        <v>6.7</v>
      </c>
      <c r="AA241" s="46">
        <v>6.1</v>
      </c>
      <c r="AB241" s="46">
        <v>6.2</v>
      </c>
      <c r="AC241" s="46" t="s">
        <v>2645</v>
      </c>
      <c r="AD241" s="59">
        <v>1</v>
      </c>
      <c r="AE241" s="59" t="str">
        <f t="shared" si="18"/>
        <v>T-TB</v>
      </c>
      <c r="AF241" s="59">
        <f>VLOOKUP(AE241,'Danh muc'!$A:$B,2,0)</f>
        <v>7</v>
      </c>
      <c r="AG241" s="59" t="str">
        <f t="shared" si="19"/>
        <v>T-TB</v>
      </c>
      <c r="AH241" s="59">
        <f>VLOOKUP(AG241,'Danh muc'!$A:$B,2,0)</f>
        <v>7</v>
      </c>
      <c r="AI241" s="59" t="str">
        <f t="shared" si="20"/>
        <v>T-TB</v>
      </c>
      <c r="AJ241" s="59">
        <f>VLOOKUP(AI241,'Danh muc'!$A:$B,2,0)</f>
        <v>7</v>
      </c>
      <c r="AK241" s="59" t="str">
        <f t="shared" si="21"/>
        <v>T-K</v>
      </c>
      <c r="AL241" s="59">
        <f>VLOOKUP(AK241,'Danh muc'!$A:$B,2,0)</f>
        <v>9</v>
      </c>
      <c r="AM241" s="59" t="e">
        <f>VLOOKUP(B:B,#REF!,4,0)</f>
        <v>#REF!</v>
      </c>
      <c r="AN241" s="59" t="str">
        <f t="shared" si="22"/>
        <v>Niê</v>
      </c>
      <c r="AO241" s="59">
        <f t="shared" si="23"/>
        <v>12.8</v>
      </c>
      <c r="AP241" s="66"/>
    </row>
    <row r="242" spans="1:42" ht="20.100000000000001" customHeight="1">
      <c r="A242" s="58">
        <f>SUBTOTAL(3,$C$7:C242)</f>
        <v>236</v>
      </c>
      <c r="B242" s="46" t="s">
        <v>1587</v>
      </c>
      <c r="C242" s="46" t="s">
        <v>2074</v>
      </c>
      <c r="D242" s="46">
        <v>0</v>
      </c>
      <c r="E242" s="46" t="s">
        <v>1161</v>
      </c>
      <c r="F242" s="46" t="s">
        <v>1683</v>
      </c>
      <c r="G242" s="46" t="s">
        <v>1268</v>
      </c>
      <c r="H242" s="46" t="s">
        <v>1267</v>
      </c>
      <c r="I242" s="47" t="s">
        <v>2189</v>
      </c>
      <c r="J242" s="46" t="s">
        <v>2214</v>
      </c>
      <c r="K242" s="46" t="s">
        <v>2227</v>
      </c>
      <c r="L242" s="46" t="s">
        <v>2288</v>
      </c>
      <c r="M242" s="46" t="s">
        <v>2549</v>
      </c>
      <c r="N242" s="46" t="s">
        <v>2644</v>
      </c>
      <c r="O242" s="46" t="s">
        <v>2642</v>
      </c>
      <c r="P242" s="46" t="s">
        <v>2643</v>
      </c>
      <c r="Q242" s="46" t="s">
        <v>2642</v>
      </c>
      <c r="R242" s="46" t="s">
        <v>2643</v>
      </c>
      <c r="S242" s="46" t="s">
        <v>2642</v>
      </c>
      <c r="T242" s="46" t="s">
        <v>2644</v>
      </c>
      <c r="U242" s="46" t="s">
        <v>2642</v>
      </c>
      <c r="V242" s="46">
        <v>8</v>
      </c>
      <c r="W242" s="46">
        <v>7.8</v>
      </c>
      <c r="X242" s="46">
        <v>7.8</v>
      </c>
      <c r="Y242" s="46">
        <v>8.4</v>
      </c>
      <c r="Z242" s="46">
        <v>9</v>
      </c>
      <c r="AA242" s="46">
        <v>6.9</v>
      </c>
      <c r="AB242" s="46">
        <v>8.1999999999999993</v>
      </c>
      <c r="AC242" s="46" t="s">
        <v>2645</v>
      </c>
      <c r="AD242" s="59">
        <v>1</v>
      </c>
      <c r="AE242" s="59" t="str">
        <f t="shared" si="18"/>
        <v>T-G</v>
      </c>
      <c r="AF242" s="59">
        <f>VLOOKUP(AE242,'Danh muc'!$A:$B,2,0)</f>
        <v>10</v>
      </c>
      <c r="AG242" s="59" t="str">
        <f t="shared" si="19"/>
        <v>T-K</v>
      </c>
      <c r="AH242" s="59">
        <f>VLOOKUP(AG242,'Danh muc'!$A:$B,2,0)</f>
        <v>9</v>
      </c>
      <c r="AI242" s="59" t="str">
        <f t="shared" si="20"/>
        <v>T-K</v>
      </c>
      <c r="AJ242" s="59">
        <f>VLOOKUP(AI242,'Danh muc'!$A:$B,2,0)</f>
        <v>9</v>
      </c>
      <c r="AK242" s="59" t="str">
        <f t="shared" si="21"/>
        <v>T-G</v>
      </c>
      <c r="AL242" s="59">
        <f>VLOOKUP(AK242,'Danh muc'!$A:$B,2,0)</f>
        <v>10</v>
      </c>
      <c r="AM242" s="59" t="e">
        <f>VLOOKUP(B:B,#REF!,4,0)</f>
        <v>#REF!</v>
      </c>
      <c r="AN242" s="59" t="str">
        <f t="shared" si="22"/>
        <v>Vy</v>
      </c>
      <c r="AO242" s="59">
        <f t="shared" si="23"/>
        <v>15.9</v>
      </c>
      <c r="AP242" s="66"/>
    </row>
    <row r="243" spans="1:42" ht="20.100000000000001" customHeight="1">
      <c r="A243" s="58">
        <f>SUBTOTAL(3,$C$7:C243)</f>
        <v>237</v>
      </c>
      <c r="B243" s="46" t="s">
        <v>1607</v>
      </c>
      <c r="C243" s="46" t="s">
        <v>2094</v>
      </c>
      <c r="D243" s="46">
        <v>1</v>
      </c>
      <c r="E243" s="46" t="s">
        <v>1257</v>
      </c>
      <c r="F243" s="46" t="s">
        <v>1683</v>
      </c>
      <c r="G243" s="46" t="s">
        <v>1268</v>
      </c>
      <c r="H243" s="46" t="s">
        <v>2198</v>
      </c>
      <c r="I243" s="47" t="s">
        <v>2189</v>
      </c>
      <c r="J243" s="46" t="s">
        <v>2211</v>
      </c>
      <c r="K243" s="46" t="s">
        <v>2227</v>
      </c>
      <c r="L243" s="46" t="s">
        <v>2286</v>
      </c>
      <c r="M243" s="46" t="s">
        <v>2569</v>
      </c>
      <c r="N243" s="46" t="s">
        <v>1270</v>
      </c>
      <c r="O243" s="46" t="s">
        <v>2642</v>
      </c>
      <c r="P243" s="46" t="s">
        <v>1270</v>
      </c>
      <c r="Q243" s="46" t="s">
        <v>2642</v>
      </c>
      <c r="R243" s="46" t="s">
        <v>1270</v>
      </c>
      <c r="S243" s="46" t="s">
        <v>2643</v>
      </c>
      <c r="T243" s="46" t="s">
        <v>2643</v>
      </c>
      <c r="U243" s="46" t="s">
        <v>2642</v>
      </c>
      <c r="V243" s="46">
        <v>5.5</v>
      </c>
      <c r="W243" s="46">
        <v>5.8</v>
      </c>
      <c r="X243" s="46">
        <v>6.1</v>
      </c>
      <c r="Y243" s="46">
        <v>6.7</v>
      </c>
      <c r="Z243" s="46">
        <v>6.7</v>
      </c>
      <c r="AA243" s="46">
        <v>5.7</v>
      </c>
      <c r="AB243" s="46">
        <v>6.5</v>
      </c>
      <c r="AC243" s="46" t="s">
        <v>2645</v>
      </c>
      <c r="AD243" s="59">
        <v>1</v>
      </c>
      <c r="AE243" s="59" t="str">
        <f t="shared" si="18"/>
        <v>T-TB</v>
      </c>
      <c r="AF243" s="59">
        <f>VLOOKUP(AE243,'Danh muc'!$A:$B,2,0)</f>
        <v>7</v>
      </c>
      <c r="AG243" s="59" t="str">
        <f t="shared" si="19"/>
        <v>T-TB</v>
      </c>
      <c r="AH243" s="59">
        <f>VLOOKUP(AG243,'Danh muc'!$A:$B,2,0)</f>
        <v>7</v>
      </c>
      <c r="AI243" s="59" t="str">
        <f t="shared" si="20"/>
        <v>K-TB</v>
      </c>
      <c r="AJ243" s="59">
        <f>VLOOKUP(AI243,'Danh muc'!$A:$B,2,0)</f>
        <v>6</v>
      </c>
      <c r="AK243" s="59" t="str">
        <f t="shared" si="21"/>
        <v>T-K</v>
      </c>
      <c r="AL243" s="59">
        <f>VLOOKUP(AK243,'Danh muc'!$A:$B,2,0)</f>
        <v>9</v>
      </c>
      <c r="AM243" s="59" t="e">
        <f>VLOOKUP(B:B,#REF!,4,0)</f>
        <v>#REF!</v>
      </c>
      <c r="AN243" s="59" t="str">
        <f t="shared" si="22"/>
        <v>Sơn</v>
      </c>
      <c r="AO243" s="59">
        <f t="shared" si="23"/>
        <v>12.4</v>
      </c>
      <c r="AP243" s="66"/>
    </row>
    <row r="244" spans="1:42" ht="20.100000000000001" customHeight="1">
      <c r="A244" s="58">
        <f>SUBTOTAL(3,$C$7:C244)</f>
        <v>238</v>
      </c>
      <c r="B244" s="46" t="s">
        <v>1611</v>
      </c>
      <c r="C244" s="46" t="s">
        <v>2098</v>
      </c>
      <c r="D244" s="46">
        <v>0</v>
      </c>
      <c r="E244" s="46" t="s">
        <v>1184</v>
      </c>
      <c r="F244" s="46" t="s">
        <v>1683</v>
      </c>
      <c r="G244" s="46" t="s">
        <v>1268</v>
      </c>
      <c r="H244" s="46" t="s">
        <v>1267</v>
      </c>
      <c r="I244" s="47" t="s">
        <v>2189</v>
      </c>
      <c r="J244" s="46" t="s">
        <v>1269</v>
      </c>
      <c r="K244" s="46" t="s">
        <v>2227</v>
      </c>
      <c r="L244" s="46" t="s">
        <v>2250</v>
      </c>
      <c r="M244" s="46" t="s">
        <v>2573</v>
      </c>
      <c r="N244" s="46" t="s">
        <v>2643</v>
      </c>
      <c r="O244" s="46" t="s">
        <v>2642</v>
      </c>
      <c r="P244" s="46" t="s">
        <v>2643</v>
      </c>
      <c r="Q244" s="46" t="s">
        <v>2642</v>
      </c>
      <c r="R244" s="46" t="s">
        <v>1270</v>
      </c>
      <c r="S244" s="46" t="s">
        <v>2642</v>
      </c>
      <c r="T244" s="46" t="s">
        <v>2643</v>
      </c>
      <c r="U244" s="46" t="s">
        <v>2642</v>
      </c>
      <c r="V244" s="46">
        <v>7</v>
      </c>
      <c r="W244" s="46">
        <v>7.6</v>
      </c>
      <c r="X244" s="46">
        <v>6.7</v>
      </c>
      <c r="Y244" s="46">
        <v>6.9</v>
      </c>
      <c r="Z244" s="46">
        <v>5.9</v>
      </c>
      <c r="AA244" s="46">
        <v>5.3</v>
      </c>
      <c r="AB244" s="46">
        <v>7.4</v>
      </c>
      <c r="AC244" s="46" t="s">
        <v>2645</v>
      </c>
      <c r="AD244" s="59">
        <v>1</v>
      </c>
      <c r="AE244" s="59" t="str">
        <f t="shared" si="18"/>
        <v>T-K</v>
      </c>
      <c r="AF244" s="59">
        <f>VLOOKUP(AE244,'Danh muc'!$A:$B,2,0)</f>
        <v>9</v>
      </c>
      <c r="AG244" s="59" t="str">
        <f t="shared" si="19"/>
        <v>T-K</v>
      </c>
      <c r="AH244" s="59">
        <f>VLOOKUP(AG244,'Danh muc'!$A:$B,2,0)</f>
        <v>9</v>
      </c>
      <c r="AI244" s="59" t="str">
        <f t="shared" si="20"/>
        <v>T-TB</v>
      </c>
      <c r="AJ244" s="59">
        <f>VLOOKUP(AI244,'Danh muc'!$A:$B,2,0)</f>
        <v>7</v>
      </c>
      <c r="AK244" s="59" t="str">
        <f t="shared" si="21"/>
        <v>T-K</v>
      </c>
      <c r="AL244" s="59">
        <f>VLOOKUP(AK244,'Danh muc'!$A:$B,2,0)</f>
        <v>9</v>
      </c>
      <c r="AM244" s="59" t="e">
        <f>VLOOKUP(B:B,#REF!,4,0)</f>
        <v>#REF!</v>
      </c>
      <c r="AN244" s="59" t="str">
        <f t="shared" si="22"/>
        <v>Thư</v>
      </c>
      <c r="AO244" s="59">
        <f t="shared" si="23"/>
        <v>11.2</v>
      </c>
      <c r="AP244" s="66"/>
    </row>
    <row r="245" spans="1:42" ht="20.100000000000001" customHeight="1">
      <c r="A245" s="58">
        <f>SUBTOTAL(3,$C$7:C245)</f>
        <v>239</v>
      </c>
      <c r="B245" s="46" t="s">
        <v>1616</v>
      </c>
      <c r="C245" s="46" t="s">
        <v>2104</v>
      </c>
      <c r="D245" s="46">
        <v>1</v>
      </c>
      <c r="E245" s="46" t="s">
        <v>2105</v>
      </c>
      <c r="F245" s="46" t="s">
        <v>1683</v>
      </c>
      <c r="G245" s="46" t="s">
        <v>1268</v>
      </c>
      <c r="H245" s="46" t="s">
        <v>1267</v>
      </c>
      <c r="I245" s="47" t="s">
        <v>2189</v>
      </c>
      <c r="J245" s="46" t="s">
        <v>1269</v>
      </c>
      <c r="K245" s="46" t="s">
        <v>2227</v>
      </c>
      <c r="L245" s="46" t="s">
        <v>2232</v>
      </c>
      <c r="M245" s="46" t="s">
        <v>2578</v>
      </c>
      <c r="N245" s="46" t="s">
        <v>2643</v>
      </c>
      <c r="O245" s="46" t="s">
        <v>2642</v>
      </c>
      <c r="P245" s="46" t="s">
        <v>2643</v>
      </c>
      <c r="Q245" s="46" t="s">
        <v>2642</v>
      </c>
      <c r="R245" s="46" t="s">
        <v>1270</v>
      </c>
      <c r="S245" s="46" t="s">
        <v>2642</v>
      </c>
      <c r="T245" s="46" t="s">
        <v>2644</v>
      </c>
      <c r="U245" s="46" t="s">
        <v>2642</v>
      </c>
      <c r="V245" s="46">
        <v>6.9</v>
      </c>
      <c r="W245" s="46">
        <v>7</v>
      </c>
      <c r="X245" s="46">
        <v>6.6</v>
      </c>
      <c r="Y245" s="46">
        <v>8.1999999999999993</v>
      </c>
      <c r="Z245" s="46">
        <v>8.3000000000000007</v>
      </c>
      <c r="AA245" s="46">
        <v>7.5</v>
      </c>
      <c r="AB245" s="46">
        <v>8</v>
      </c>
      <c r="AC245" s="46" t="s">
        <v>2645</v>
      </c>
      <c r="AD245" s="59">
        <v>1</v>
      </c>
      <c r="AE245" s="59" t="str">
        <f t="shared" si="18"/>
        <v>T-K</v>
      </c>
      <c r="AF245" s="59">
        <f>VLOOKUP(AE245,'Danh muc'!$A:$B,2,0)</f>
        <v>9</v>
      </c>
      <c r="AG245" s="59" t="str">
        <f t="shared" si="19"/>
        <v>T-K</v>
      </c>
      <c r="AH245" s="59">
        <f>VLOOKUP(AG245,'Danh muc'!$A:$B,2,0)</f>
        <v>9</v>
      </c>
      <c r="AI245" s="59" t="str">
        <f t="shared" si="20"/>
        <v>T-TB</v>
      </c>
      <c r="AJ245" s="59">
        <f>VLOOKUP(AI245,'Danh muc'!$A:$B,2,0)</f>
        <v>7</v>
      </c>
      <c r="AK245" s="59" t="str">
        <f t="shared" si="21"/>
        <v>T-G</v>
      </c>
      <c r="AL245" s="59">
        <f>VLOOKUP(AK245,'Danh muc'!$A:$B,2,0)</f>
        <v>10</v>
      </c>
      <c r="AM245" s="59" t="e">
        <f>VLOOKUP(B:B,#REF!,4,0)</f>
        <v>#REF!</v>
      </c>
      <c r="AN245" s="59" t="str">
        <f t="shared" si="22"/>
        <v>Hiệp</v>
      </c>
      <c r="AO245" s="59">
        <f t="shared" si="23"/>
        <v>15.8</v>
      </c>
      <c r="AP245" s="66"/>
    </row>
    <row r="246" spans="1:42" ht="20.100000000000001" customHeight="1">
      <c r="A246" s="58">
        <f>SUBTOTAL(3,$C$7:C246)</f>
        <v>240</v>
      </c>
      <c r="B246" s="46" t="s">
        <v>1622</v>
      </c>
      <c r="C246" s="46" t="s">
        <v>2111</v>
      </c>
      <c r="D246" s="46">
        <v>1</v>
      </c>
      <c r="E246" s="46" t="s">
        <v>1703</v>
      </c>
      <c r="F246" s="46" t="s">
        <v>1683</v>
      </c>
      <c r="G246" s="46" t="s">
        <v>2192</v>
      </c>
      <c r="H246" s="46" t="s">
        <v>2199</v>
      </c>
      <c r="I246" s="47" t="s">
        <v>2189</v>
      </c>
      <c r="J246" s="46" t="s">
        <v>2211</v>
      </c>
      <c r="K246" s="46" t="s">
        <v>2227</v>
      </c>
      <c r="L246" s="46" t="s">
        <v>2234</v>
      </c>
      <c r="M246" s="46" t="s">
        <v>2584</v>
      </c>
      <c r="N246" s="46" t="s">
        <v>1270</v>
      </c>
      <c r="O246" s="46" t="s">
        <v>2643</v>
      </c>
      <c r="P246" s="46" t="s">
        <v>1270</v>
      </c>
      <c r="Q246" s="46" t="s">
        <v>2642</v>
      </c>
      <c r="R246" s="46" t="s">
        <v>1270</v>
      </c>
      <c r="S246" s="46" t="s">
        <v>2643</v>
      </c>
      <c r="T246" s="46" t="s">
        <v>2643</v>
      </c>
      <c r="U246" s="46" t="s">
        <v>2642</v>
      </c>
      <c r="V246" s="46">
        <v>5.8</v>
      </c>
      <c r="W246" s="46">
        <v>5.9</v>
      </c>
      <c r="X246" s="46">
        <v>6.2</v>
      </c>
      <c r="Y246" s="46">
        <v>6.8</v>
      </c>
      <c r="Z246" s="46">
        <v>6.5</v>
      </c>
      <c r="AA246" s="46">
        <v>6</v>
      </c>
      <c r="AB246" s="46">
        <v>6.3</v>
      </c>
      <c r="AC246" s="46" t="s">
        <v>2645</v>
      </c>
      <c r="AD246" s="59">
        <v>1</v>
      </c>
      <c r="AE246" s="59" t="str">
        <f t="shared" si="18"/>
        <v>K-TB</v>
      </c>
      <c r="AF246" s="59">
        <f>VLOOKUP(AE246,'Danh muc'!$A:$B,2,0)</f>
        <v>6</v>
      </c>
      <c r="AG246" s="59" t="str">
        <f t="shared" si="19"/>
        <v>T-TB</v>
      </c>
      <c r="AH246" s="59">
        <f>VLOOKUP(AG246,'Danh muc'!$A:$B,2,0)</f>
        <v>7</v>
      </c>
      <c r="AI246" s="59" t="str">
        <f t="shared" si="20"/>
        <v>K-TB</v>
      </c>
      <c r="AJ246" s="59">
        <f>VLOOKUP(AI246,'Danh muc'!$A:$B,2,0)</f>
        <v>6</v>
      </c>
      <c r="AK246" s="59" t="str">
        <f t="shared" si="21"/>
        <v>T-K</v>
      </c>
      <c r="AL246" s="59">
        <f>VLOOKUP(AK246,'Danh muc'!$A:$B,2,0)</f>
        <v>9</v>
      </c>
      <c r="AM246" s="59" t="e">
        <f>VLOOKUP(B:B,#REF!,4,0)</f>
        <v>#REF!</v>
      </c>
      <c r="AN246" s="59" t="str">
        <f t="shared" si="22"/>
        <v>Kđoh</v>
      </c>
      <c r="AO246" s="59">
        <f t="shared" si="23"/>
        <v>12.5</v>
      </c>
      <c r="AP246" s="66"/>
    </row>
    <row r="247" spans="1:42" ht="20.100000000000001" customHeight="1">
      <c r="A247" s="58">
        <f>SUBTOTAL(3,$C$7:C247)</f>
        <v>241</v>
      </c>
      <c r="B247" s="46" t="s">
        <v>1626</v>
      </c>
      <c r="C247" s="46" t="s">
        <v>2115</v>
      </c>
      <c r="D247" s="46">
        <v>1</v>
      </c>
      <c r="E247" s="46" t="s">
        <v>1195</v>
      </c>
      <c r="F247" s="46" t="s">
        <v>1683</v>
      </c>
      <c r="G247" s="46" t="s">
        <v>2192</v>
      </c>
      <c r="H247" s="46" t="s">
        <v>2199</v>
      </c>
      <c r="I247" s="47" t="s">
        <v>2189</v>
      </c>
      <c r="J247" s="46" t="s">
        <v>2213</v>
      </c>
      <c r="K247" s="46" t="s">
        <v>2227</v>
      </c>
      <c r="L247" s="46" t="s">
        <v>2284</v>
      </c>
      <c r="M247" s="46" t="s">
        <v>2588</v>
      </c>
      <c r="N247" s="46" t="s">
        <v>1270</v>
      </c>
      <c r="O247" s="46" t="s">
        <v>2642</v>
      </c>
      <c r="P247" s="46" t="s">
        <v>1270</v>
      </c>
      <c r="Q247" s="46" t="s">
        <v>2642</v>
      </c>
      <c r="R247" s="46" t="s">
        <v>1270</v>
      </c>
      <c r="S247" s="46" t="s">
        <v>2642</v>
      </c>
      <c r="T247" s="46" t="s">
        <v>2643</v>
      </c>
      <c r="U247" s="46" t="s">
        <v>2642</v>
      </c>
      <c r="V247" s="46">
        <v>5.3</v>
      </c>
      <c r="W247" s="46">
        <v>5.3</v>
      </c>
      <c r="X247" s="46">
        <v>5.3</v>
      </c>
      <c r="Y247" s="46">
        <v>6.8</v>
      </c>
      <c r="Z247" s="46">
        <v>6.5</v>
      </c>
      <c r="AA247" s="46">
        <v>5.7</v>
      </c>
      <c r="AB247" s="46">
        <v>6.2</v>
      </c>
      <c r="AC247" s="46" t="s">
        <v>2645</v>
      </c>
      <c r="AD247" s="59">
        <v>1</v>
      </c>
      <c r="AE247" s="59" t="str">
        <f t="shared" si="18"/>
        <v>T-TB</v>
      </c>
      <c r="AF247" s="59">
        <f>VLOOKUP(AE247,'Danh muc'!$A:$B,2,0)</f>
        <v>7</v>
      </c>
      <c r="AG247" s="59" t="str">
        <f t="shared" si="19"/>
        <v>T-TB</v>
      </c>
      <c r="AH247" s="59">
        <f>VLOOKUP(AG247,'Danh muc'!$A:$B,2,0)</f>
        <v>7</v>
      </c>
      <c r="AI247" s="59" t="str">
        <f t="shared" si="20"/>
        <v>T-TB</v>
      </c>
      <c r="AJ247" s="59">
        <f>VLOOKUP(AI247,'Danh muc'!$A:$B,2,0)</f>
        <v>7</v>
      </c>
      <c r="AK247" s="59" t="str">
        <f t="shared" si="21"/>
        <v>T-K</v>
      </c>
      <c r="AL247" s="59">
        <f>VLOOKUP(AK247,'Danh muc'!$A:$B,2,0)</f>
        <v>9</v>
      </c>
      <c r="AM247" s="59" t="e">
        <f>VLOOKUP(B:B,#REF!,4,0)</f>
        <v>#REF!</v>
      </c>
      <c r="AN247" s="59" t="str">
        <f t="shared" si="22"/>
        <v>Ayun</v>
      </c>
      <c r="AO247" s="59">
        <f t="shared" si="23"/>
        <v>12.2</v>
      </c>
      <c r="AP247" s="66"/>
    </row>
    <row r="248" spans="1:42" ht="20.100000000000001" customHeight="1">
      <c r="A248" s="58">
        <f>SUBTOTAL(3,$C$7:C248)</f>
        <v>242</v>
      </c>
      <c r="B248" s="46" t="s">
        <v>1627</v>
      </c>
      <c r="C248" s="46" t="s">
        <v>2116</v>
      </c>
      <c r="D248" s="46">
        <v>0</v>
      </c>
      <c r="E248" s="46" t="s">
        <v>1214</v>
      </c>
      <c r="F248" s="46" t="s">
        <v>1683</v>
      </c>
      <c r="G248" s="46" t="s">
        <v>1268</v>
      </c>
      <c r="H248" s="46" t="s">
        <v>1267</v>
      </c>
      <c r="I248" s="47" t="s">
        <v>2189</v>
      </c>
      <c r="J248" s="46" t="s">
        <v>2208</v>
      </c>
      <c r="K248" s="46" t="s">
        <v>2257</v>
      </c>
      <c r="L248" s="46" t="s">
        <v>2281</v>
      </c>
      <c r="M248" s="46" t="s">
        <v>2589</v>
      </c>
      <c r="N248" s="46" t="s">
        <v>2643</v>
      </c>
      <c r="O248" s="46" t="s">
        <v>2642</v>
      </c>
      <c r="P248" s="46" t="s">
        <v>2643</v>
      </c>
      <c r="Q248" s="46" t="s">
        <v>2642</v>
      </c>
      <c r="R248" s="46" t="s">
        <v>2643</v>
      </c>
      <c r="S248" s="46" t="s">
        <v>2642</v>
      </c>
      <c r="T248" s="46" t="s">
        <v>2643</v>
      </c>
      <c r="U248" s="46" t="s">
        <v>2642</v>
      </c>
      <c r="V248" s="46">
        <v>6.7</v>
      </c>
      <c r="W248" s="46">
        <v>7.4</v>
      </c>
      <c r="X248" s="46">
        <v>7.3</v>
      </c>
      <c r="Y248" s="46">
        <v>7.9</v>
      </c>
      <c r="Z248" s="46">
        <v>7.5</v>
      </c>
      <c r="AA248" s="46">
        <v>6.2</v>
      </c>
      <c r="AB248" s="46">
        <v>7.7</v>
      </c>
      <c r="AC248" s="46" t="s">
        <v>2645</v>
      </c>
      <c r="AD248" s="59">
        <v>1</v>
      </c>
      <c r="AE248" s="59" t="str">
        <f t="shared" si="18"/>
        <v>T-K</v>
      </c>
      <c r="AF248" s="59">
        <f>VLOOKUP(AE248,'Danh muc'!$A:$B,2,0)</f>
        <v>9</v>
      </c>
      <c r="AG248" s="59" t="str">
        <f t="shared" si="19"/>
        <v>T-K</v>
      </c>
      <c r="AH248" s="59">
        <f>VLOOKUP(AG248,'Danh muc'!$A:$B,2,0)</f>
        <v>9</v>
      </c>
      <c r="AI248" s="59" t="str">
        <f t="shared" si="20"/>
        <v>T-K</v>
      </c>
      <c r="AJ248" s="59">
        <f>VLOOKUP(AI248,'Danh muc'!$A:$B,2,0)</f>
        <v>9</v>
      </c>
      <c r="AK248" s="59" t="str">
        <f t="shared" si="21"/>
        <v>T-K</v>
      </c>
      <c r="AL248" s="59">
        <f>VLOOKUP(AK248,'Danh muc'!$A:$B,2,0)</f>
        <v>9</v>
      </c>
      <c r="AM248" s="59" t="e">
        <f>VLOOKUP(B:B,#REF!,4,0)</f>
        <v>#REF!</v>
      </c>
      <c r="AN248" s="59" t="str">
        <f t="shared" si="22"/>
        <v>Hiền</v>
      </c>
      <c r="AO248" s="59">
        <f t="shared" si="23"/>
        <v>13.7</v>
      </c>
      <c r="AP248" s="66"/>
    </row>
    <row r="249" spans="1:42" ht="20.100000000000001" customHeight="1">
      <c r="A249" s="58">
        <f>SUBTOTAL(3,$C$7:C249)</f>
        <v>243</v>
      </c>
      <c r="B249" s="46" t="s">
        <v>1628</v>
      </c>
      <c r="C249" s="46" t="s">
        <v>2117</v>
      </c>
      <c r="D249" s="46">
        <v>1</v>
      </c>
      <c r="E249" s="46" t="s">
        <v>1191</v>
      </c>
      <c r="F249" s="46" t="s">
        <v>1683</v>
      </c>
      <c r="G249" s="46" t="s">
        <v>1268</v>
      </c>
      <c r="H249" s="46" t="s">
        <v>1267</v>
      </c>
      <c r="I249" s="47" t="s">
        <v>2189</v>
      </c>
      <c r="J249" s="46" t="s">
        <v>2213</v>
      </c>
      <c r="K249" s="46" t="s">
        <v>2227</v>
      </c>
      <c r="L249" s="46" t="s">
        <v>2250</v>
      </c>
      <c r="M249" s="46" t="s">
        <v>2590</v>
      </c>
      <c r="N249" s="46" t="s">
        <v>1270</v>
      </c>
      <c r="O249" s="46" t="s">
        <v>2642</v>
      </c>
      <c r="P249" s="46" t="s">
        <v>1270</v>
      </c>
      <c r="Q249" s="46" t="s">
        <v>2642</v>
      </c>
      <c r="R249" s="46" t="s">
        <v>1270</v>
      </c>
      <c r="S249" s="46" t="s">
        <v>2642</v>
      </c>
      <c r="T249" s="46" t="s">
        <v>2643</v>
      </c>
      <c r="U249" s="46" t="s">
        <v>2642</v>
      </c>
      <c r="V249" s="46">
        <v>5.2</v>
      </c>
      <c r="W249" s="46">
        <v>5.4</v>
      </c>
      <c r="X249" s="46">
        <v>5.9</v>
      </c>
      <c r="Y249" s="46">
        <v>6.8</v>
      </c>
      <c r="Z249" s="46">
        <v>5.4</v>
      </c>
      <c r="AA249" s="46">
        <v>6</v>
      </c>
      <c r="AB249" s="46">
        <v>6.5</v>
      </c>
      <c r="AC249" s="46" t="s">
        <v>2645</v>
      </c>
      <c r="AD249" s="59">
        <v>1</v>
      </c>
      <c r="AE249" s="59" t="str">
        <f t="shared" si="18"/>
        <v>T-TB</v>
      </c>
      <c r="AF249" s="59">
        <f>VLOOKUP(AE249,'Danh muc'!$A:$B,2,0)</f>
        <v>7</v>
      </c>
      <c r="AG249" s="59" t="str">
        <f t="shared" si="19"/>
        <v>T-TB</v>
      </c>
      <c r="AH249" s="59">
        <f>VLOOKUP(AG249,'Danh muc'!$A:$B,2,0)</f>
        <v>7</v>
      </c>
      <c r="AI249" s="59" t="str">
        <f t="shared" si="20"/>
        <v>T-TB</v>
      </c>
      <c r="AJ249" s="59">
        <f>VLOOKUP(AI249,'Danh muc'!$A:$B,2,0)</f>
        <v>7</v>
      </c>
      <c r="AK249" s="59" t="str">
        <f t="shared" si="21"/>
        <v>T-K</v>
      </c>
      <c r="AL249" s="59">
        <f>VLOOKUP(AK249,'Danh muc'!$A:$B,2,0)</f>
        <v>9</v>
      </c>
      <c r="AM249" s="59" t="e">
        <f>VLOOKUP(B:B,#REF!,4,0)</f>
        <v>#REF!</v>
      </c>
      <c r="AN249" s="59" t="str">
        <f t="shared" si="22"/>
        <v>Hải</v>
      </c>
      <c r="AO249" s="59">
        <f t="shared" si="23"/>
        <v>11.4</v>
      </c>
      <c r="AP249" s="66"/>
    </row>
    <row r="250" spans="1:42" ht="20.100000000000001" customHeight="1">
      <c r="A250" s="58">
        <f>SUBTOTAL(3,$C$7:C250)</f>
        <v>244</v>
      </c>
      <c r="B250" s="46" t="s">
        <v>1629</v>
      </c>
      <c r="C250" s="46" t="s">
        <v>2118</v>
      </c>
      <c r="D250" s="46">
        <v>0</v>
      </c>
      <c r="E250" s="46" t="s">
        <v>1893</v>
      </c>
      <c r="F250" s="46" t="s">
        <v>1683</v>
      </c>
      <c r="G250" s="46" t="s">
        <v>2192</v>
      </c>
      <c r="H250" s="46" t="s">
        <v>2197</v>
      </c>
      <c r="I250" s="47" t="s">
        <v>2189</v>
      </c>
      <c r="J250" s="46" t="s">
        <v>2208</v>
      </c>
      <c r="K250" s="46" t="s">
        <v>2227</v>
      </c>
      <c r="L250" s="46" t="s">
        <v>2290</v>
      </c>
      <c r="M250" s="46" t="s">
        <v>2591</v>
      </c>
      <c r="N250" s="46" t="s">
        <v>2643</v>
      </c>
      <c r="O250" s="46" t="s">
        <v>2642</v>
      </c>
      <c r="P250" s="46" t="s">
        <v>2643</v>
      </c>
      <c r="Q250" s="46" t="s">
        <v>2642</v>
      </c>
      <c r="R250" s="46" t="s">
        <v>2643</v>
      </c>
      <c r="S250" s="46" t="s">
        <v>2642</v>
      </c>
      <c r="T250" s="46" t="s">
        <v>2643</v>
      </c>
      <c r="U250" s="46" t="s">
        <v>2642</v>
      </c>
      <c r="V250" s="46">
        <v>7.6</v>
      </c>
      <c r="W250" s="46">
        <v>7.8</v>
      </c>
      <c r="X250" s="46">
        <v>7.7</v>
      </c>
      <c r="Y250" s="46">
        <v>7.8</v>
      </c>
      <c r="Z250" s="46">
        <v>8.6999999999999993</v>
      </c>
      <c r="AA250" s="46">
        <v>7</v>
      </c>
      <c r="AB250" s="46">
        <v>7.9</v>
      </c>
      <c r="AC250" s="46" t="s">
        <v>2645</v>
      </c>
      <c r="AD250" s="59">
        <v>1</v>
      </c>
      <c r="AE250" s="59" t="str">
        <f t="shared" si="18"/>
        <v>T-K</v>
      </c>
      <c r="AF250" s="59">
        <f>VLOOKUP(AE250,'Danh muc'!$A:$B,2,0)</f>
        <v>9</v>
      </c>
      <c r="AG250" s="59" t="str">
        <f t="shared" si="19"/>
        <v>T-K</v>
      </c>
      <c r="AH250" s="59">
        <f>VLOOKUP(AG250,'Danh muc'!$A:$B,2,0)</f>
        <v>9</v>
      </c>
      <c r="AI250" s="59" t="str">
        <f t="shared" si="20"/>
        <v>T-K</v>
      </c>
      <c r="AJ250" s="59">
        <f>VLOOKUP(AI250,'Danh muc'!$A:$B,2,0)</f>
        <v>9</v>
      </c>
      <c r="AK250" s="59" t="str">
        <f t="shared" si="21"/>
        <v>T-K</v>
      </c>
      <c r="AL250" s="59">
        <f>VLOOKUP(AK250,'Danh muc'!$A:$B,2,0)</f>
        <v>9</v>
      </c>
      <c r="AM250" s="59" t="e">
        <f>VLOOKUP(B:B,#REF!,4,0)</f>
        <v>#REF!</v>
      </c>
      <c r="AN250" s="59" t="str">
        <f t="shared" si="22"/>
        <v>Ayun</v>
      </c>
      <c r="AO250" s="59">
        <f t="shared" si="23"/>
        <v>15.7</v>
      </c>
      <c r="AP250" s="66"/>
    </row>
    <row r="251" spans="1:42" ht="20.100000000000001" customHeight="1">
      <c r="A251" s="58">
        <f>SUBTOTAL(3,$C$7:C251)</f>
        <v>245</v>
      </c>
      <c r="B251" s="46" t="s">
        <v>1630</v>
      </c>
      <c r="C251" s="46" t="s">
        <v>2119</v>
      </c>
      <c r="D251" s="46">
        <v>0</v>
      </c>
      <c r="E251" s="46" t="s">
        <v>1257</v>
      </c>
      <c r="F251" s="46" t="s">
        <v>1683</v>
      </c>
      <c r="G251" s="46" t="s">
        <v>1268</v>
      </c>
      <c r="H251" s="46" t="s">
        <v>1267</v>
      </c>
      <c r="I251" s="47" t="s">
        <v>2189</v>
      </c>
      <c r="J251" s="46" t="s">
        <v>2208</v>
      </c>
      <c r="K251" s="46" t="s">
        <v>2227</v>
      </c>
      <c r="L251" s="46" t="s">
        <v>2250</v>
      </c>
      <c r="M251" s="46" t="s">
        <v>2592</v>
      </c>
      <c r="N251" s="46" t="s">
        <v>2643</v>
      </c>
      <c r="O251" s="46" t="s">
        <v>2642</v>
      </c>
      <c r="P251" s="46" t="s">
        <v>2643</v>
      </c>
      <c r="Q251" s="46" t="s">
        <v>2642</v>
      </c>
      <c r="R251" s="46" t="s">
        <v>2643</v>
      </c>
      <c r="S251" s="46" t="s">
        <v>2642</v>
      </c>
      <c r="T251" s="46" t="s">
        <v>2643</v>
      </c>
      <c r="U251" s="46" t="s">
        <v>2642</v>
      </c>
      <c r="V251" s="46">
        <v>6.8</v>
      </c>
      <c r="W251" s="46">
        <v>7.5</v>
      </c>
      <c r="X251" s="46">
        <v>7.1</v>
      </c>
      <c r="Y251" s="46">
        <v>7.4</v>
      </c>
      <c r="Z251" s="46">
        <v>7.6</v>
      </c>
      <c r="AA251" s="46">
        <v>6.2</v>
      </c>
      <c r="AB251" s="46">
        <v>7.1</v>
      </c>
      <c r="AC251" s="46" t="s">
        <v>2645</v>
      </c>
      <c r="AD251" s="59">
        <v>1</v>
      </c>
      <c r="AE251" s="59" t="str">
        <f t="shared" si="18"/>
        <v>T-K</v>
      </c>
      <c r="AF251" s="59">
        <f>VLOOKUP(AE251,'Danh muc'!$A:$B,2,0)</f>
        <v>9</v>
      </c>
      <c r="AG251" s="59" t="str">
        <f t="shared" si="19"/>
        <v>T-K</v>
      </c>
      <c r="AH251" s="59">
        <f>VLOOKUP(AG251,'Danh muc'!$A:$B,2,0)</f>
        <v>9</v>
      </c>
      <c r="AI251" s="59" t="str">
        <f t="shared" si="20"/>
        <v>T-K</v>
      </c>
      <c r="AJ251" s="59">
        <f>VLOOKUP(AI251,'Danh muc'!$A:$B,2,0)</f>
        <v>9</v>
      </c>
      <c r="AK251" s="59" t="str">
        <f t="shared" si="21"/>
        <v>T-K</v>
      </c>
      <c r="AL251" s="59">
        <f>VLOOKUP(AK251,'Danh muc'!$A:$B,2,0)</f>
        <v>9</v>
      </c>
      <c r="AM251" s="59" t="e">
        <f>VLOOKUP(B:B,#REF!,4,0)</f>
        <v>#REF!</v>
      </c>
      <c r="AN251" s="59" t="str">
        <f t="shared" si="22"/>
        <v>Tình</v>
      </c>
      <c r="AO251" s="59">
        <f t="shared" si="23"/>
        <v>13.8</v>
      </c>
      <c r="AP251" s="66"/>
    </row>
    <row r="252" spans="1:42" ht="20.100000000000001" customHeight="1">
      <c r="A252" s="58">
        <f>SUBTOTAL(3,$C$7:C252)</f>
        <v>246</v>
      </c>
      <c r="B252" s="46" t="s">
        <v>1631</v>
      </c>
      <c r="C252" s="46" t="s">
        <v>2120</v>
      </c>
      <c r="D252" s="46">
        <v>0</v>
      </c>
      <c r="E252" s="46" t="s">
        <v>1211</v>
      </c>
      <c r="F252" s="46" t="s">
        <v>1683</v>
      </c>
      <c r="G252" s="46" t="s">
        <v>2192</v>
      </c>
      <c r="H252" s="46" t="s">
        <v>2199</v>
      </c>
      <c r="I252" s="47" t="s">
        <v>2189</v>
      </c>
      <c r="J252" s="46" t="s">
        <v>2213</v>
      </c>
      <c r="K252" s="46" t="s">
        <v>2227</v>
      </c>
      <c r="L252" s="46" t="s">
        <v>2290</v>
      </c>
      <c r="M252" s="46" t="s">
        <v>2593</v>
      </c>
      <c r="N252" s="46" t="s">
        <v>1270</v>
      </c>
      <c r="O252" s="46" t="s">
        <v>2642</v>
      </c>
      <c r="P252" s="46" t="s">
        <v>1270</v>
      </c>
      <c r="Q252" s="46" t="s">
        <v>2642</v>
      </c>
      <c r="R252" s="46" t="s">
        <v>1270</v>
      </c>
      <c r="S252" s="46" t="s">
        <v>2642</v>
      </c>
      <c r="T252" s="46" t="s">
        <v>2643</v>
      </c>
      <c r="U252" s="46" t="s">
        <v>2642</v>
      </c>
      <c r="V252" s="46">
        <v>6</v>
      </c>
      <c r="W252" s="46">
        <v>6</v>
      </c>
      <c r="X252" s="46">
        <v>5.9</v>
      </c>
      <c r="Y252" s="46">
        <v>6.6</v>
      </c>
      <c r="Z252" s="46">
        <v>6.5</v>
      </c>
      <c r="AA252" s="46">
        <v>5.8</v>
      </c>
      <c r="AB252" s="46">
        <v>6.2</v>
      </c>
      <c r="AC252" s="46" t="s">
        <v>2645</v>
      </c>
      <c r="AD252" s="59">
        <v>1</v>
      </c>
      <c r="AE252" s="59" t="str">
        <f t="shared" si="18"/>
        <v>T-TB</v>
      </c>
      <c r="AF252" s="59">
        <f>VLOOKUP(AE252,'Danh muc'!$A:$B,2,0)</f>
        <v>7</v>
      </c>
      <c r="AG252" s="59" t="str">
        <f t="shared" si="19"/>
        <v>T-TB</v>
      </c>
      <c r="AH252" s="59">
        <f>VLOOKUP(AG252,'Danh muc'!$A:$B,2,0)</f>
        <v>7</v>
      </c>
      <c r="AI252" s="59" t="str">
        <f t="shared" si="20"/>
        <v>T-TB</v>
      </c>
      <c r="AJ252" s="59">
        <f>VLOOKUP(AI252,'Danh muc'!$A:$B,2,0)</f>
        <v>7</v>
      </c>
      <c r="AK252" s="59" t="str">
        <f t="shared" si="21"/>
        <v>T-K</v>
      </c>
      <c r="AL252" s="59">
        <f>VLOOKUP(AK252,'Danh muc'!$A:$B,2,0)</f>
        <v>9</v>
      </c>
      <c r="AM252" s="59" t="e">
        <f>VLOOKUP(B:B,#REF!,4,0)</f>
        <v>#REF!</v>
      </c>
      <c r="AN252" s="59" t="str">
        <f t="shared" si="22"/>
        <v>Niê</v>
      </c>
      <c r="AO252" s="59">
        <f t="shared" si="23"/>
        <v>12.3</v>
      </c>
      <c r="AP252" s="66"/>
    </row>
    <row r="253" spans="1:42" ht="20.100000000000001" customHeight="1">
      <c r="A253" s="58">
        <f>SUBTOTAL(3,$C$7:C253)</f>
        <v>247</v>
      </c>
      <c r="B253" s="46" t="s">
        <v>1632</v>
      </c>
      <c r="C253" s="46" t="s">
        <v>2121</v>
      </c>
      <c r="D253" s="46">
        <v>0</v>
      </c>
      <c r="E253" s="46" t="s">
        <v>1241</v>
      </c>
      <c r="F253" s="46" t="s">
        <v>1683</v>
      </c>
      <c r="G253" s="46" t="s">
        <v>2192</v>
      </c>
      <c r="H253" s="46" t="s">
        <v>2199</v>
      </c>
      <c r="I253" s="47" t="s">
        <v>2189</v>
      </c>
      <c r="J253" s="46" t="s">
        <v>2213</v>
      </c>
      <c r="K253" s="46" t="s">
        <v>2227</v>
      </c>
      <c r="L253" s="46" t="s">
        <v>2291</v>
      </c>
      <c r="M253" s="46" t="s">
        <v>2594</v>
      </c>
      <c r="N253" s="46" t="s">
        <v>1270</v>
      </c>
      <c r="O253" s="46" t="s">
        <v>2642</v>
      </c>
      <c r="P253" s="46" t="s">
        <v>2643</v>
      </c>
      <c r="Q253" s="46" t="s">
        <v>2642</v>
      </c>
      <c r="R253" s="46" t="s">
        <v>2643</v>
      </c>
      <c r="S253" s="46" t="s">
        <v>2642</v>
      </c>
      <c r="T253" s="46" t="s">
        <v>2643</v>
      </c>
      <c r="U253" s="46" t="s">
        <v>2642</v>
      </c>
      <c r="V253" s="46">
        <v>6.3</v>
      </c>
      <c r="W253" s="46">
        <v>6.6</v>
      </c>
      <c r="X253" s="46">
        <v>6.6</v>
      </c>
      <c r="Y253" s="46">
        <v>7.2</v>
      </c>
      <c r="Z253" s="46">
        <v>7.7</v>
      </c>
      <c r="AA253" s="46">
        <v>6.9</v>
      </c>
      <c r="AB253" s="46">
        <v>7.7</v>
      </c>
      <c r="AC253" s="46" t="s">
        <v>2645</v>
      </c>
      <c r="AD253" s="59">
        <v>1</v>
      </c>
      <c r="AE253" s="59" t="str">
        <f t="shared" si="18"/>
        <v>T-TB</v>
      </c>
      <c r="AF253" s="59">
        <f>VLOOKUP(AE253,'Danh muc'!$A:$B,2,0)</f>
        <v>7</v>
      </c>
      <c r="AG253" s="59" t="str">
        <f t="shared" si="19"/>
        <v>T-K</v>
      </c>
      <c r="AH253" s="59">
        <f>VLOOKUP(AG253,'Danh muc'!$A:$B,2,0)</f>
        <v>9</v>
      </c>
      <c r="AI253" s="59" t="str">
        <f t="shared" si="20"/>
        <v>T-K</v>
      </c>
      <c r="AJ253" s="59">
        <f>VLOOKUP(AI253,'Danh muc'!$A:$B,2,0)</f>
        <v>9</v>
      </c>
      <c r="AK253" s="59" t="str">
        <f t="shared" si="21"/>
        <v>T-K</v>
      </c>
      <c r="AL253" s="59">
        <f>VLOOKUP(AK253,'Danh muc'!$A:$B,2,0)</f>
        <v>9</v>
      </c>
      <c r="AM253" s="59" t="e">
        <f>VLOOKUP(B:B,#REF!,4,0)</f>
        <v>#REF!</v>
      </c>
      <c r="AN253" s="59" t="str">
        <f t="shared" si="22"/>
        <v>Niê</v>
      </c>
      <c r="AO253" s="59">
        <f t="shared" si="23"/>
        <v>14.600000000000001</v>
      </c>
      <c r="AP253" s="66"/>
    </row>
    <row r="254" spans="1:42" ht="20.100000000000001" customHeight="1">
      <c r="A254" s="58">
        <f>SUBTOTAL(3,$C$7:C254)</f>
        <v>248</v>
      </c>
      <c r="B254" s="46" t="s">
        <v>1633</v>
      </c>
      <c r="C254" s="46" t="s">
        <v>2122</v>
      </c>
      <c r="D254" s="46">
        <v>0</v>
      </c>
      <c r="E254" s="46" t="s">
        <v>2123</v>
      </c>
      <c r="F254" s="46" t="s">
        <v>1683</v>
      </c>
      <c r="G254" s="46" t="s">
        <v>1268</v>
      </c>
      <c r="H254" s="46" t="s">
        <v>1267</v>
      </c>
      <c r="I254" s="47" t="s">
        <v>2189</v>
      </c>
      <c r="J254" s="46" t="s">
        <v>2208</v>
      </c>
      <c r="K254" s="46" t="s">
        <v>2227</v>
      </c>
      <c r="L254" s="46" t="s">
        <v>2292</v>
      </c>
      <c r="M254" s="46" t="s">
        <v>2595</v>
      </c>
      <c r="N254" s="46" t="s">
        <v>1270</v>
      </c>
      <c r="O254" s="46" t="s">
        <v>2642</v>
      </c>
      <c r="P254" s="46" t="s">
        <v>1270</v>
      </c>
      <c r="Q254" s="46" t="s">
        <v>2642</v>
      </c>
      <c r="R254" s="46" t="s">
        <v>1270</v>
      </c>
      <c r="S254" s="46" t="s">
        <v>2642</v>
      </c>
      <c r="T254" s="46" t="s">
        <v>2643</v>
      </c>
      <c r="U254" s="46" t="s">
        <v>2642</v>
      </c>
      <c r="V254" s="46">
        <v>6.2</v>
      </c>
      <c r="W254" s="46">
        <v>6.4</v>
      </c>
      <c r="X254" s="46">
        <v>6.3</v>
      </c>
      <c r="Y254" s="46">
        <v>7</v>
      </c>
      <c r="Z254" s="46">
        <v>6.7</v>
      </c>
      <c r="AA254" s="46">
        <v>5.2</v>
      </c>
      <c r="AB254" s="46">
        <v>6.8</v>
      </c>
      <c r="AC254" s="46" t="s">
        <v>2645</v>
      </c>
      <c r="AD254" s="59">
        <v>1</v>
      </c>
      <c r="AE254" s="59" t="str">
        <f t="shared" si="18"/>
        <v>T-TB</v>
      </c>
      <c r="AF254" s="59">
        <f>VLOOKUP(AE254,'Danh muc'!$A:$B,2,0)</f>
        <v>7</v>
      </c>
      <c r="AG254" s="59" t="str">
        <f t="shared" si="19"/>
        <v>T-TB</v>
      </c>
      <c r="AH254" s="59">
        <f>VLOOKUP(AG254,'Danh muc'!$A:$B,2,0)</f>
        <v>7</v>
      </c>
      <c r="AI254" s="59" t="str">
        <f t="shared" si="20"/>
        <v>T-TB</v>
      </c>
      <c r="AJ254" s="59">
        <f>VLOOKUP(AI254,'Danh muc'!$A:$B,2,0)</f>
        <v>7</v>
      </c>
      <c r="AK254" s="59" t="str">
        <f t="shared" si="21"/>
        <v>T-K</v>
      </c>
      <c r="AL254" s="59">
        <f>VLOOKUP(AK254,'Danh muc'!$A:$B,2,0)</f>
        <v>9</v>
      </c>
      <c r="AM254" s="59" t="e">
        <f>VLOOKUP(B:B,#REF!,4,0)</f>
        <v>#REF!</v>
      </c>
      <c r="AN254" s="59" t="str">
        <f t="shared" si="22"/>
        <v>Vân</v>
      </c>
      <c r="AO254" s="59">
        <f t="shared" si="23"/>
        <v>11.9</v>
      </c>
      <c r="AP254" s="66"/>
    </row>
    <row r="255" spans="1:42" ht="20.100000000000001" customHeight="1">
      <c r="A255" s="58">
        <f>SUBTOTAL(3,$C$7:C255)</f>
        <v>249</v>
      </c>
      <c r="B255" s="46" t="s">
        <v>1634</v>
      </c>
      <c r="C255" s="46" t="s">
        <v>2124</v>
      </c>
      <c r="D255" s="46">
        <v>0</v>
      </c>
      <c r="E255" s="46" t="s">
        <v>2125</v>
      </c>
      <c r="F255" s="46" t="s">
        <v>1321</v>
      </c>
      <c r="G255" s="46" t="s">
        <v>2202</v>
      </c>
      <c r="H255" s="46" t="s">
        <v>1267</v>
      </c>
      <c r="I255" s="47" t="s">
        <v>2189</v>
      </c>
      <c r="J255" s="46" t="s">
        <v>2212</v>
      </c>
      <c r="K255" s="46" t="s">
        <v>2227</v>
      </c>
      <c r="L255" s="46" t="s">
        <v>2232</v>
      </c>
      <c r="M255" s="46" t="s">
        <v>2596</v>
      </c>
      <c r="N255" s="46" t="s">
        <v>2643</v>
      </c>
      <c r="O255" s="46" t="s">
        <v>2642</v>
      </c>
      <c r="P255" s="46" t="s">
        <v>1270</v>
      </c>
      <c r="Q255" s="46" t="s">
        <v>2642</v>
      </c>
      <c r="R255" s="46" t="s">
        <v>1270</v>
      </c>
      <c r="S255" s="46" t="s">
        <v>2642</v>
      </c>
      <c r="T255" s="46" t="s">
        <v>1270</v>
      </c>
      <c r="U255" s="46" t="s">
        <v>2642</v>
      </c>
      <c r="V255" s="46">
        <v>6.9</v>
      </c>
      <c r="W255" s="46">
        <v>6.4</v>
      </c>
      <c r="X255" s="46">
        <v>6.2</v>
      </c>
      <c r="Y255" s="46">
        <v>6.9</v>
      </c>
      <c r="Z255" s="46">
        <v>6.3</v>
      </c>
      <c r="AA255" s="46">
        <v>5.7</v>
      </c>
      <c r="AB255" s="46">
        <v>6.2</v>
      </c>
      <c r="AC255" s="46" t="s">
        <v>2645</v>
      </c>
      <c r="AD255" s="59">
        <v>1</v>
      </c>
      <c r="AE255" s="59" t="str">
        <f t="shared" si="18"/>
        <v>T-K</v>
      </c>
      <c r="AF255" s="59">
        <f>VLOOKUP(AE255,'Danh muc'!$A:$B,2,0)</f>
        <v>9</v>
      </c>
      <c r="AG255" s="59" t="str">
        <f t="shared" si="19"/>
        <v>T-TB</v>
      </c>
      <c r="AH255" s="59">
        <f>VLOOKUP(AG255,'Danh muc'!$A:$B,2,0)</f>
        <v>7</v>
      </c>
      <c r="AI255" s="59" t="str">
        <f t="shared" si="20"/>
        <v>T-TB</v>
      </c>
      <c r="AJ255" s="59">
        <f>VLOOKUP(AI255,'Danh muc'!$A:$B,2,0)</f>
        <v>7</v>
      </c>
      <c r="AK255" s="59" t="str">
        <f t="shared" si="21"/>
        <v>T-TB</v>
      </c>
      <c r="AL255" s="59">
        <f>VLOOKUP(AK255,'Danh muc'!$A:$B,2,0)</f>
        <v>7</v>
      </c>
      <c r="AM255" s="59" t="e">
        <f>VLOOKUP(B:B,#REF!,4,0)</f>
        <v>#REF!</v>
      </c>
      <c r="AN255" s="59" t="str">
        <f t="shared" si="22"/>
        <v>Thương</v>
      </c>
      <c r="AO255" s="59">
        <f t="shared" si="23"/>
        <v>12</v>
      </c>
      <c r="AP255" s="66"/>
    </row>
    <row r="256" spans="1:42" ht="20.100000000000001" customHeight="1">
      <c r="A256" s="58">
        <f>SUBTOTAL(3,$C$7:C256)</f>
        <v>250</v>
      </c>
      <c r="B256" s="46" t="s">
        <v>1635</v>
      </c>
      <c r="C256" s="46" t="s">
        <v>2126</v>
      </c>
      <c r="D256" s="46">
        <v>1</v>
      </c>
      <c r="E256" s="46" t="s">
        <v>1177</v>
      </c>
      <c r="F256" s="46" t="s">
        <v>1683</v>
      </c>
      <c r="G256" s="46" t="s">
        <v>1268</v>
      </c>
      <c r="H256" s="46" t="s">
        <v>1267</v>
      </c>
      <c r="I256" s="47" t="s">
        <v>2189</v>
      </c>
      <c r="J256" s="46" t="s">
        <v>2211</v>
      </c>
      <c r="K256" s="46" t="s">
        <v>2227</v>
      </c>
      <c r="L256" s="46" t="s">
        <v>2285</v>
      </c>
      <c r="M256" s="46" t="s">
        <v>2597</v>
      </c>
      <c r="N256" s="46" t="s">
        <v>1270</v>
      </c>
      <c r="O256" s="46" t="s">
        <v>2643</v>
      </c>
      <c r="P256" s="46" t="s">
        <v>1270</v>
      </c>
      <c r="Q256" s="46" t="s">
        <v>2642</v>
      </c>
      <c r="R256" s="46" t="s">
        <v>1270</v>
      </c>
      <c r="S256" s="46" t="s">
        <v>2642</v>
      </c>
      <c r="T256" s="46" t="s">
        <v>2643</v>
      </c>
      <c r="U256" s="46" t="s">
        <v>2642</v>
      </c>
      <c r="V256" s="46">
        <v>5.2</v>
      </c>
      <c r="W256" s="46">
        <v>5.0999999999999996</v>
      </c>
      <c r="X256" s="46">
        <v>5.6</v>
      </c>
      <c r="Y256" s="46">
        <v>6.8</v>
      </c>
      <c r="Z256" s="46">
        <v>6.5</v>
      </c>
      <c r="AA256" s="46">
        <v>5.5</v>
      </c>
      <c r="AB256" s="46">
        <v>6</v>
      </c>
      <c r="AC256" s="46" t="s">
        <v>2645</v>
      </c>
      <c r="AD256" s="59">
        <v>1</v>
      </c>
      <c r="AE256" s="59" t="str">
        <f t="shared" si="18"/>
        <v>K-TB</v>
      </c>
      <c r="AF256" s="59">
        <f>VLOOKUP(AE256,'Danh muc'!$A:$B,2,0)</f>
        <v>6</v>
      </c>
      <c r="AG256" s="59" t="str">
        <f t="shared" si="19"/>
        <v>T-TB</v>
      </c>
      <c r="AH256" s="59">
        <f>VLOOKUP(AG256,'Danh muc'!$A:$B,2,0)</f>
        <v>7</v>
      </c>
      <c r="AI256" s="59" t="str">
        <f t="shared" si="20"/>
        <v>T-TB</v>
      </c>
      <c r="AJ256" s="59">
        <f>VLOOKUP(AI256,'Danh muc'!$A:$B,2,0)</f>
        <v>7</v>
      </c>
      <c r="AK256" s="59" t="str">
        <f t="shared" si="21"/>
        <v>T-K</v>
      </c>
      <c r="AL256" s="59">
        <f>VLOOKUP(AK256,'Danh muc'!$A:$B,2,0)</f>
        <v>9</v>
      </c>
      <c r="AM256" s="59" t="e">
        <f>VLOOKUP(B:B,#REF!,4,0)</f>
        <v>#REF!</v>
      </c>
      <c r="AN256" s="59" t="str">
        <f t="shared" si="22"/>
        <v>Đạt</v>
      </c>
      <c r="AO256" s="59">
        <f t="shared" si="23"/>
        <v>12</v>
      </c>
      <c r="AP256" s="66"/>
    </row>
    <row r="257" spans="1:42" ht="20.100000000000001" customHeight="1">
      <c r="A257" s="58">
        <f>SUBTOTAL(3,$C$7:C257)</f>
        <v>251</v>
      </c>
      <c r="B257" s="46" t="s">
        <v>1637</v>
      </c>
      <c r="C257" s="46" t="s">
        <v>2128</v>
      </c>
      <c r="D257" s="46">
        <v>0</v>
      </c>
      <c r="E257" s="46" t="s">
        <v>1166</v>
      </c>
      <c r="F257" s="46" t="s">
        <v>1683</v>
      </c>
      <c r="G257" s="46" t="s">
        <v>1268</v>
      </c>
      <c r="H257" s="46" t="s">
        <v>1267</v>
      </c>
      <c r="I257" s="47" t="s">
        <v>2189</v>
      </c>
      <c r="J257" s="46" t="s">
        <v>2208</v>
      </c>
      <c r="K257" s="46" t="s">
        <v>2227</v>
      </c>
      <c r="L257" s="46" t="s">
        <v>2262</v>
      </c>
      <c r="M257" s="46" t="s">
        <v>2599</v>
      </c>
      <c r="N257" s="46" t="s">
        <v>2643</v>
      </c>
      <c r="O257" s="46" t="s">
        <v>2642</v>
      </c>
      <c r="P257" s="46" t="s">
        <v>1270</v>
      </c>
      <c r="Q257" s="46" t="s">
        <v>2642</v>
      </c>
      <c r="R257" s="46" t="s">
        <v>1270</v>
      </c>
      <c r="S257" s="46" t="s">
        <v>1270</v>
      </c>
      <c r="T257" s="46" t="s">
        <v>2643</v>
      </c>
      <c r="U257" s="46" t="s">
        <v>2642</v>
      </c>
      <c r="V257" s="46">
        <v>6.7</v>
      </c>
      <c r="W257" s="46">
        <v>5.8</v>
      </c>
      <c r="X257" s="46">
        <v>6.2</v>
      </c>
      <c r="Y257" s="46">
        <v>6.5</v>
      </c>
      <c r="Z257" s="46">
        <v>5.9</v>
      </c>
      <c r="AA257" s="46">
        <v>6.3</v>
      </c>
      <c r="AB257" s="46">
        <v>6.6</v>
      </c>
      <c r="AC257" s="46" t="s">
        <v>2645</v>
      </c>
      <c r="AD257" s="59">
        <v>1</v>
      </c>
      <c r="AE257" s="59" t="str">
        <f t="shared" si="18"/>
        <v>T-K</v>
      </c>
      <c r="AF257" s="59">
        <f>VLOOKUP(AE257,'Danh muc'!$A:$B,2,0)</f>
        <v>9</v>
      </c>
      <c r="AG257" s="59" t="str">
        <f t="shared" si="19"/>
        <v>T-TB</v>
      </c>
      <c r="AH257" s="59">
        <f>VLOOKUP(AG257,'Danh muc'!$A:$B,2,0)</f>
        <v>7</v>
      </c>
      <c r="AI257" s="59" t="str">
        <f t="shared" si="20"/>
        <v>TB-TB</v>
      </c>
      <c r="AJ257" s="59">
        <f>VLOOKUP(AI257,'Danh muc'!$A:$B,2,0)</f>
        <v>5</v>
      </c>
      <c r="AK257" s="59" t="str">
        <f t="shared" si="21"/>
        <v>T-K</v>
      </c>
      <c r="AL257" s="59">
        <f>VLOOKUP(AK257,'Danh muc'!$A:$B,2,0)</f>
        <v>9</v>
      </c>
      <c r="AM257" s="59" t="e">
        <f>VLOOKUP(B:B,#REF!,4,0)</f>
        <v>#REF!</v>
      </c>
      <c r="AN257" s="59" t="str">
        <f t="shared" si="22"/>
        <v>Vân</v>
      </c>
      <c r="AO257" s="59">
        <f t="shared" si="23"/>
        <v>12.2</v>
      </c>
      <c r="AP257" s="66"/>
    </row>
    <row r="258" spans="1:42" ht="20.100000000000001" customHeight="1">
      <c r="A258" s="58">
        <f>SUBTOTAL(3,$C$7:C258)</f>
        <v>252</v>
      </c>
      <c r="B258" s="46" t="s">
        <v>1638</v>
      </c>
      <c r="C258" s="46" t="s">
        <v>2129</v>
      </c>
      <c r="D258" s="46">
        <v>1</v>
      </c>
      <c r="E258" s="46" t="s">
        <v>2130</v>
      </c>
      <c r="F258" s="46" t="s">
        <v>1683</v>
      </c>
      <c r="G258" s="46" t="s">
        <v>2192</v>
      </c>
      <c r="H258" s="46" t="s">
        <v>2199</v>
      </c>
      <c r="I258" s="47" t="s">
        <v>2189</v>
      </c>
      <c r="J258" s="46" t="s">
        <v>2208</v>
      </c>
      <c r="K258" s="46" t="s">
        <v>2227</v>
      </c>
      <c r="L258" s="46" t="s">
        <v>2284</v>
      </c>
      <c r="M258" s="46" t="s">
        <v>2600</v>
      </c>
      <c r="N258" s="46" t="s">
        <v>1270</v>
      </c>
      <c r="O258" s="46" t="s">
        <v>2642</v>
      </c>
      <c r="P258" s="46" t="s">
        <v>1270</v>
      </c>
      <c r="Q258" s="46" t="s">
        <v>2642</v>
      </c>
      <c r="R258" s="46" t="s">
        <v>1270</v>
      </c>
      <c r="S258" s="46" t="s">
        <v>2642</v>
      </c>
      <c r="T258" s="46" t="s">
        <v>2643</v>
      </c>
      <c r="U258" s="46" t="s">
        <v>2642</v>
      </c>
      <c r="V258" s="46">
        <v>5.5</v>
      </c>
      <c r="W258" s="46">
        <v>5.8</v>
      </c>
      <c r="X258" s="46">
        <v>5.6</v>
      </c>
      <c r="Y258" s="46">
        <v>6.6</v>
      </c>
      <c r="Z258" s="46">
        <v>6.5</v>
      </c>
      <c r="AA258" s="46">
        <v>5.5</v>
      </c>
      <c r="AB258" s="46">
        <v>5.7</v>
      </c>
      <c r="AC258" s="46" t="s">
        <v>2645</v>
      </c>
      <c r="AD258" s="59">
        <v>1</v>
      </c>
      <c r="AE258" s="59" t="str">
        <f t="shared" si="18"/>
        <v>T-TB</v>
      </c>
      <c r="AF258" s="59">
        <f>VLOOKUP(AE258,'Danh muc'!$A:$B,2,0)</f>
        <v>7</v>
      </c>
      <c r="AG258" s="59" t="str">
        <f t="shared" si="19"/>
        <v>T-TB</v>
      </c>
      <c r="AH258" s="59">
        <f>VLOOKUP(AG258,'Danh muc'!$A:$B,2,0)</f>
        <v>7</v>
      </c>
      <c r="AI258" s="59" t="str">
        <f t="shared" si="20"/>
        <v>T-TB</v>
      </c>
      <c r="AJ258" s="59">
        <f>VLOOKUP(AI258,'Danh muc'!$A:$B,2,0)</f>
        <v>7</v>
      </c>
      <c r="AK258" s="59" t="str">
        <f t="shared" si="21"/>
        <v>T-K</v>
      </c>
      <c r="AL258" s="59">
        <f>VLOOKUP(AK258,'Danh muc'!$A:$B,2,0)</f>
        <v>9</v>
      </c>
      <c r="AM258" s="59" t="e">
        <f>VLOOKUP(B:B,#REF!,4,0)</f>
        <v>#REF!</v>
      </c>
      <c r="AN258" s="59" t="str">
        <f t="shared" si="22"/>
        <v>Ayŭn</v>
      </c>
      <c r="AO258" s="59">
        <f t="shared" si="23"/>
        <v>12</v>
      </c>
      <c r="AP258" s="66"/>
    </row>
    <row r="259" spans="1:42" ht="20.100000000000001" customHeight="1">
      <c r="A259" s="58">
        <f>SUBTOTAL(3,$C$7:C259)</f>
        <v>253</v>
      </c>
      <c r="B259" s="46" t="s">
        <v>1639</v>
      </c>
      <c r="C259" s="46" t="s">
        <v>2131</v>
      </c>
      <c r="D259" s="46">
        <v>1</v>
      </c>
      <c r="E259" s="46" t="s">
        <v>1306</v>
      </c>
      <c r="F259" s="46" t="s">
        <v>1683</v>
      </c>
      <c r="G259" s="46" t="s">
        <v>2192</v>
      </c>
      <c r="H259" s="46" t="s">
        <v>1267</v>
      </c>
      <c r="I259" s="47" t="s">
        <v>2189</v>
      </c>
      <c r="J259" s="46" t="s">
        <v>2210</v>
      </c>
      <c r="K259" s="46" t="s">
        <v>2227</v>
      </c>
      <c r="L259" s="46" t="s">
        <v>2233</v>
      </c>
      <c r="M259" s="46" t="s">
        <v>2601</v>
      </c>
      <c r="N259" s="46" t="s">
        <v>1270</v>
      </c>
      <c r="O259" s="46" t="s">
        <v>2642</v>
      </c>
      <c r="P259" s="46" t="s">
        <v>1270</v>
      </c>
      <c r="Q259" s="46" t="s">
        <v>2643</v>
      </c>
      <c r="R259" s="46" t="s">
        <v>1270</v>
      </c>
      <c r="S259" s="46" t="s">
        <v>2642</v>
      </c>
      <c r="T259" s="46" t="s">
        <v>1270</v>
      </c>
      <c r="U259" s="46" t="s">
        <v>2642</v>
      </c>
      <c r="V259" s="46">
        <v>5.6</v>
      </c>
      <c r="W259" s="46">
        <v>5.7</v>
      </c>
      <c r="X259" s="46">
        <v>5.7</v>
      </c>
      <c r="Y259" s="46">
        <v>6.4</v>
      </c>
      <c r="Z259" s="46">
        <v>5</v>
      </c>
      <c r="AA259" s="46">
        <v>5.9</v>
      </c>
      <c r="AB259" s="46">
        <v>6.6</v>
      </c>
      <c r="AC259" s="46" t="s">
        <v>2645</v>
      </c>
      <c r="AD259" s="59">
        <v>1</v>
      </c>
      <c r="AE259" s="59" t="str">
        <f t="shared" si="18"/>
        <v>T-TB</v>
      </c>
      <c r="AF259" s="59">
        <f>VLOOKUP(AE259,'Danh muc'!$A:$B,2,0)</f>
        <v>7</v>
      </c>
      <c r="AG259" s="59" t="str">
        <f t="shared" si="19"/>
        <v>K-TB</v>
      </c>
      <c r="AH259" s="59">
        <f>VLOOKUP(AG259,'Danh muc'!$A:$B,2,0)</f>
        <v>6</v>
      </c>
      <c r="AI259" s="59" t="str">
        <f t="shared" si="20"/>
        <v>T-TB</v>
      </c>
      <c r="AJ259" s="59">
        <f>VLOOKUP(AI259,'Danh muc'!$A:$B,2,0)</f>
        <v>7</v>
      </c>
      <c r="AK259" s="59" t="str">
        <f t="shared" si="21"/>
        <v>T-TB</v>
      </c>
      <c r="AL259" s="59">
        <f>VLOOKUP(AK259,'Danh muc'!$A:$B,2,0)</f>
        <v>7</v>
      </c>
      <c r="AM259" s="59" t="e">
        <f>VLOOKUP(B:B,#REF!,4,0)</f>
        <v>#REF!</v>
      </c>
      <c r="AN259" s="59" t="str">
        <f t="shared" si="22"/>
        <v>Kbuôr</v>
      </c>
      <c r="AO259" s="59">
        <f t="shared" si="23"/>
        <v>10.9</v>
      </c>
      <c r="AP259" s="66"/>
    </row>
    <row r="260" spans="1:42" ht="20.100000000000001" customHeight="1">
      <c r="A260" s="58">
        <f>SUBTOTAL(3,$C$7:C260)</f>
        <v>254</v>
      </c>
      <c r="B260" s="46" t="s">
        <v>1640</v>
      </c>
      <c r="C260" s="46" t="s">
        <v>2132</v>
      </c>
      <c r="D260" s="46">
        <v>0</v>
      </c>
      <c r="E260" s="46" t="s">
        <v>2133</v>
      </c>
      <c r="F260" s="46" t="s">
        <v>1683</v>
      </c>
      <c r="G260" s="46" t="s">
        <v>2192</v>
      </c>
      <c r="H260" s="46" t="s">
        <v>1267</v>
      </c>
      <c r="I260" s="47" t="s">
        <v>2189</v>
      </c>
      <c r="J260" s="46" t="s">
        <v>2208</v>
      </c>
      <c r="K260" s="46" t="s">
        <v>2227</v>
      </c>
      <c r="L260" s="46" t="s">
        <v>2285</v>
      </c>
      <c r="M260" s="46" t="s">
        <v>2602</v>
      </c>
      <c r="N260" s="46" t="s">
        <v>1270</v>
      </c>
      <c r="O260" s="46" t="s">
        <v>2642</v>
      </c>
      <c r="P260" s="46" t="s">
        <v>1270</v>
      </c>
      <c r="Q260" s="46" t="s">
        <v>2642</v>
      </c>
      <c r="R260" s="46" t="s">
        <v>1270</v>
      </c>
      <c r="S260" s="46" t="s">
        <v>2642</v>
      </c>
      <c r="T260" s="46" t="s">
        <v>2643</v>
      </c>
      <c r="U260" s="46" t="s">
        <v>2642</v>
      </c>
      <c r="V260" s="46">
        <v>5.7</v>
      </c>
      <c r="W260" s="46">
        <v>6.2</v>
      </c>
      <c r="X260" s="46">
        <v>5.5</v>
      </c>
      <c r="Y260" s="46">
        <v>6.5</v>
      </c>
      <c r="Z260" s="46">
        <v>5.2</v>
      </c>
      <c r="AA260" s="46">
        <v>5.0999999999999996</v>
      </c>
      <c r="AB260" s="46">
        <v>6.6</v>
      </c>
      <c r="AC260" s="46" t="s">
        <v>2645</v>
      </c>
      <c r="AD260" s="59">
        <v>1</v>
      </c>
      <c r="AE260" s="59" t="str">
        <f t="shared" si="18"/>
        <v>T-TB</v>
      </c>
      <c r="AF260" s="59">
        <f>VLOOKUP(AE260,'Danh muc'!$A:$B,2,0)</f>
        <v>7</v>
      </c>
      <c r="AG260" s="59" t="str">
        <f t="shared" si="19"/>
        <v>T-TB</v>
      </c>
      <c r="AH260" s="59">
        <f>VLOOKUP(AG260,'Danh muc'!$A:$B,2,0)</f>
        <v>7</v>
      </c>
      <c r="AI260" s="59" t="str">
        <f t="shared" si="20"/>
        <v>T-TB</v>
      </c>
      <c r="AJ260" s="59">
        <f>VLOOKUP(AI260,'Danh muc'!$A:$B,2,0)</f>
        <v>7</v>
      </c>
      <c r="AK260" s="59" t="str">
        <f t="shared" si="21"/>
        <v>T-K</v>
      </c>
      <c r="AL260" s="59">
        <f>VLOOKUP(AK260,'Danh muc'!$A:$B,2,0)</f>
        <v>9</v>
      </c>
      <c r="AM260" s="59" t="e">
        <f>VLOOKUP(B:B,#REF!,4,0)</f>
        <v>#REF!</v>
      </c>
      <c r="AN260" s="59" t="str">
        <f t="shared" si="22"/>
        <v>Niê</v>
      </c>
      <c r="AO260" s="59">
        <f t="shared" si="23"/>
        <v>10.3</v>
      </c>
      <c r="AP260" s="66"/>
    </row>
    <row r="261" spans="1:42" ht="20.100000000000001" customHeight="1">
      <c r="A261" s="58">
        <f>SUBTOTAL(3,$C$7:C261)</f>
        <v>255</v>
      </c>
      <c r="B261" s="46" t="s">
        <v>1641</v>
      </c>
      <c r="C261" s="46" t="s">
        <v>2134</v>
      </c>
      <c r="D261" s="46">
        <v>0</v>
      </c>
      <c r="E261" s="46" t="s">
        <v>2135</v>
      </c>
      <c r="F261" s="46" t="s">
        <v>1683</v>
      </c>
      <c r="G261" s="46" t="s">
        <v>2192</v>
      </c>
      <c r="H261" s="46" t="s">
        <v>1267</v>
      </c>
      <c r="I261" s="47" t="s">
        <v>2189</v>
      </c>
      <c r="J261" s="46" t="s">
        <v>2208</v>
      </c>
      <c r="K261" s="46" t="s">
        <v>2227</v>
      </c>
      <c r="L261" s="46" t="s">
        <v>2285</v>
      </c>
      <c r="M261" s="46" t="s">
        <v>2603</v>
      </c>
      <c r="N261" s="46" t="s">
        <v>1270</v>
      </c>
      <c r="O261" s="46" t="s">
        <v>2642</v>
      </c>
      <c r="P261" s="46" t="s">
        <v>1270</v>
      </c>
      <c r="Q261" s="46" t="s">
        <v>2642</v>
      </c>
      <c r="R261" s="46" t="s">
        <v>1270</v>
      </c>
      <c r="S261" s="46" t="s">
        <v>2643</v>
      </c>
      <c r="T261" s="46" t="s">
        <v>1270</v>
      </c>
      <c r="U261" s="46" t="s">
        <v>2642</v>
      </c>
      <c r="V261" s="46">
        <v>5.4</v>
      </c>
      <c r="W261" s="46">
        <v>5.9</v>
      </c>
      <c r="X261" s="46">
        <v>5.8</v>
      </c>
      <c r="Y261" s="46">
        <v>6.2</v>
      </c>
      <c r="Z261" s="46">
        <v>4.5</v>
      </c>
      <c r="AA261" s="46">
        <v>6.3</v>
      </c>
      <c r="AB261" s="46">
        <v>5.9</v>
      </c>
      <c r="AC261" s="46" t="s">
        <v>2645</v>
      </c>
      <c r="AD261" s="59">
        <v>1</v>
      </c>
      <c r="AE261" s="59" t="str">
        <f t="shared" si="18"/>
        <v>T-TB</v>
      </c>
      <c r="AF261" s="59">
        <f>VLOOKUP(AE261,'Danh muc'!$A:$B,2,0)</f>
        <v>7</v>
      </c>
      <c r="AG261" s="59" t="str">
        <f t="shared" si="19"/>
        <v>T-TB</v>
      </c>
      <c r="AH261" s="59">
        <f>VLOOKUP(AG261,'Danh muc'!$A:$B,2,0)</f>
        <v>7</v>
      </c>
      <c r="AI261" s="59" t="str">
        <f t="shared" si="20"/>
        <v>K-TB</v>
      </c>
      <c r="AJ261" s="59">
        <f>VLOOKUP(AI261,'Danh muc'!$A:$B,2,0)</f>
        <v>6</v>
      </c>
      <c r="AK261" s="59" t="str">
        <f t="shared" si="21"/>
        <v>T-TB</v>
      </c>
      <c r="AL261" s="59">
        <f>VLOOKUP(AK261,'Danh muc'!$A:$B,2,0)</f>
        <v>7</v>
      </c>
      <c r="AM261" s="59" t="e">
        <f>VLOOKUP(B:B,#REF!,4,0)</f>
        <v>#REF!</v>
      </c>
      <c r="AN261" s="59" t="str">
        <f t="shared" si="22"/>
        <v>Niê</v>
      </c>
      <c r="AO261" s="59">
        <f t="shared" si="23"/>
        <v>10.8</v>
      </c>
      <c r="AP261" s="66"/>
    </row>
    <row r="262" spans="1:42" ht="20.100000000000001" customHeight="1">
      <c r="A262" s="58">
        <f>SUBTOTAL(3,$C$7:C262)</f>
        <v>256</v>
      </c>
      <c r="B262" s="46" t="s">
        <v>1642</v>
      </c>
      <c r="C262" s="46" t="s">
        <v>2136</v>
      </c>
      <c r="D262" s="46">
        <v>0</v>
      </c>
      <c r="E262" s="46" t="s">
        <v>2049</v>
      </c>
      <c r="F262" s="46" t="s">
        <v>1683</v>
      </c>
      <c r="G262" s="46" t="s">
        <v>2192</v>
      </c>
      <c r="H262" s="46" t="s">
        <v>1267</v>
      </c>
      <c r="I262" s="47" t="s">
        <v>2189</v>
      </c>
      <c r="J262" s="46" t="s">
        <v>2208</v>
      </c>
      <c r="K262" s="46" t="s">
        <v>2227</v>
      </c>
      <c r="L262" s="46" t="s">
        <v>2285</v>
      </c>
      <c r="M262" s="46" t="s">
        <v>2604</v>
      </c>
      <c r="N262" s="46" t="s">
        <v>1270</v>
      </c>
      <c r="O262" s="46" t="s">
        <v>2642</v>
      </c>
      <c r="P262" s="46" t="s">
        <v>2643</v>
      </c>
      <c r="Q262" s="46" t="s">
        <v>2642</v>
      </c>
      <c r="R262" s="46" t="s">
        <v>1270</v>
      </c>
      <c r="S262" s="46" t="s">
        <v>2643</v>
      </c>
      <c r="T262" s="46" t="s">
        <v>1270</v>
      </c>
      <c r="U262" s="46" t="s">
        <v>2642</v>
      </c>
      <c r="V262" s="46">
        <v>6.4</v>
      </c>
      <c r="W262" s="46">
        <v>6.6</v>
      </c>
      <c r="X262" s="46">
        <v>5.7</v>
      </c>
      <c r="Y262" s="46">
        <v>6.2</v>
      </c>
      <c r="Z262" s="46">
        <v>5.4</v>
      </c>
      <c r="AA262" s="46">
        <v>6.4</v>
      </c>
      <c r="AB262" s="46">
        <v>5.8</v>
      </c>
      <c r="AC262" s="46" t="s">
        <v>2645</v>
      </c>
      <c r="AD262" s="59">
        <v>1</v>
      </c>
      <c r="AE262" s="59" t="str">
        <f t="shared" si="18"/>
        <v>T-TB</v>
      </c>
      <c r="AF262" s="59">
        <f>VLOOKUP(AE262,'Danh muc'!$A:$B,2,0)</f>
        <v>7</v>
      </c>
      <c r="AG262" s="59" t="str">
        <f t="shared" si="19"/>
        <v>T-K</v>
      </c>
      <c r="AH262" s="59">
        <f>VLOOKUP(AG262,'Danh muc'!$A:$B,2,0)</f>
        <v>9</v>
      </c>
      <c r="AI262" s="59" t="str">
        <f t="shared" si="20"/>
        <v>K-TB</v>
      </c>
      <c r="AJ262" s="59">
        <f>VLOOKUP(AI262,'Danh muc'!$A:$B,2,0)</f>
        <v>6</v>
      </c>
      <c r="AK262" s="59" t="str">
        <f t="shared" si="21"/>
        <v>T-TB</v>
      </c>
      <c r="AL262" s="59">
        <f>VLOOKUP(AK262,'Danh muc'!$A:$B,2,0)</f>
        <v>7</v>
      </c>
      <c r="AM262" s="59" t="e">
        <f>VLOOKUP(B:B,#REF!,4,0)</f>
        <v>#REF!</v>
      </c>
      <c r="AN262" s="59" t="str">
        <f t="shared" si="22"/>
        <v>Niê</v>
      </c>
      <c r="AO262" s="59">
        <f t="shared" si="23"/>
        <v>11.8</v>
      </c>
      <c r="AP262" s="66"/>
    </row>
    <row r="263" spans="1:42" ht="20.100000000000001" customHeight="1">
      <c r="A263" s="58">
        <f>SUBTOTAL(3,$C$7:C263)</f>
        <v>257</v>
      </c>
      <c r="B263" s="46" t="s">
        <v>1643</v>
      </c>
      <c r="C263" s="46" t="s">
        <v>2137</v>
      </c>
      <c r="D263" s="46">
        <v>0</v>
      </c>
      <c r="E263" s="46" t="s">
        <v>2138</v>
      </c>
      <c r="F263" s="46" t="s">
        <v>1683</v>
      </c>
      <c r="G263" s="46" t="s">
        <v>2192</v>
      </c>
      <c r="H263" s="46" t="s">
        <v>2199</v>
      </c>
      <c r="I263" s="47" t="s">
        <v>2189</v>
      </c>
      <c r="J263" s="46" t="s">
        <v>2213</v>
      </c>
      <c r="K263" s="46" t="s">
        <v>2227</v>
      </c>
      <c r="L263" s="46" t="s">
        <v>2275</v>
      </c>
      <c r="M263" s="46" t="s">
        <v>2605</v>
      </c>
      <c r="N263" s="46" t="s">
        <v>1270</v>
      </c>
      <c r="O263" s="46" t="s">
        <v>2642</v>
      </c>
      <c r="P263" s="46" t="s">
        <v>1270</v>
      </c>
      <c r="Q263" s="46" t="s">
        <v>2642</v>
      </c>
      <c r="R263" s="46" t="s">
        <v>1270</v>
      </c>
      <c r="S263" s="46" t="s">
        <v>2642</v>
      </c>
      <c r="T263" s="46" t="s">
        <v>2643</v>
      </c>
      <c r="U263" s="46" t="s">
        <v>2642</v>
      </c>
      <c r="V263" s="46">
        <v>5.8</v>
      </c>
      <c r="W263" s="46">
        <v>6</v>
      </c>
      <c r="X263" s="46">
        <v>5.7</v>
      </c>
      <c r="Y263" s="46">
        <v>6.6</v>
      </c>
      <c r="Z263" s="46">
        <v>5.8</v>
      </c>
      <c r="AA263" s="46">
        <v>6.4</v>
      </c>
      <c r="AB263" s="46">
        <v>6.9</v>
      </c>
      <c r="AC263" s="46" t="s">
        <v>2645</v>
      </c>
      <c r="AD263" s="59">
        <v>1</v>
      </c>
      <c r="AE263" s="59" t="str">
        <f t="shared" ref="AE263:AE326" si="24">O263&amp;"-"&amp;N263</f>
        <v>T-TB</v>
      </c>
      <c r="AF263" s="59">
        <f>VLOOKUP(AE263,'Danh muc'!$A:$B,2,0)</f>
        <v>7</v>
      </c>
      <c r="AG263" s="59" t="str">
        <f t="shared" ref="AG263:AG326" si="25">Q263&amp;"-"&amp;P263</f>
        <v>T-TB</v>
      </c>
      <c r="AH263" s="59">
        <f>VLOOKUP(AG263,'Danh muc'!$A:$B,2,0)</f>
        <v>7</v>
      </c>
      <c r="AI263" s="59" t="str">
        <f t="shared" ref="AI263:AI326" si="26">S263&amp;"-"&amp;R263</f>
        <v>T-TB</v>
      </c>
      <c r="AJ263" s="59">
        <f>VLOOKUP(AI263,'Danh muc'!$A:$B,2,0)</f>
        <v>7</v>
      </c>
      <c r="AK263" s="59" t="str">
        <f t="shared" ref="AK263:AK326" si="27">U263&amp;"-"&amp;T263</f>
        <v>T-K</v>
      </c>
      <c r="AL263" s="59">
        <f>VLOOKUP(AK263,'Danh muc'!$A:$B,2,0)</f>
        <v>9</v>
      </c>
      <c r="AM263" s="59" t="e">
        <f>VLOOKUP(B:B,#REF!,4,0)</f>
        <v>#REF!</v>
      </c>
      <c r="AN263" s="59" t="str">
        <f t="shared" ref="AN263:AN326" si="28">RIGHT(C263,LEN(C263)-FIND("@",SUBSTITUTE(C263," ","@",LEN(C263)-LEN(SUBSTITUTE(C263," ","")))))</f>
        <v>Kbuôr</v>
      </c>
      <c r="AO263" s="59">
        <f t="shared" ref="AO263:AO326" si="29">Z263+AA263</f>
        <v>12.2</v>
      </c>
      <c r="AP263" s="66"/>
    </row>
    <row r="264" spans="1:42" ht="20.100000000000001" customHeight="1">
      <c r="A264" s="58">
        <f>SUBTOTAL(3,$C$7:C264)</f>
        <v>258</v>
      </c>
      <c r="B264" s="46" t="s">
        <v>1644</v>
      </c>
      <c r="C264" s="46" t="s">
        <v>2139</v>
      </c>
      <c r="D264" s="46">
        <v>0</v>
      </c>
      <c r="E264" s="46" t="s">
        <v>1320</v>
      </c>
      <c r="F264" s="46" t="s">
        <v>1683</v>
      </c>
      <c r="G264" s="46" t="s">
        <v>2192</v>
      </c>
      <c r="H264" s="46" t="s">
        <v>1267</v>
      </c>
      <c r="I264" s="47" t="s">
        <v>2189</v>
      </c>
      <c r="J264" s="46" t="s">
        <v>2208</v>
      </c>
      <c r="K264" s="46" t="s">
        <v>2227</v>
      </c>
      <c r="L264" s="46" t="s">
        <v>2285</v>
      </c>
      <c r="M264" s="46" t="s">
        <v>2606</v>
      </c>
      <c r="N264" s="46" t="s">
        <v>1270</v>
      </c>
      <c r="O264" s="46" t="s">
        <v>2642</v>
      </c>
      <c r="P264" s="46" t="s">
        <v>2643</v>
      </c>
      <c r="Q264" s="46" t="s">
        <v>2642</v>
      </c>
      <c r="R264" s="46" t="s">
        <v>1270</v>
      </c>
      <c r="S264" s="46" t="s">
        <v>2642</v>
      </c>
      <c r="T264" s="46" t="s">
        <v>1270</v>
      </c>
      <c r="U264" s="46" t="s">
        <v>2643</v>
      </c>
      <c r="V264" s="46">
        <v>5.9</v>
      </c>
      <c r="W264" s="46">
        <v>6.6</v>
      </c>
      <c r="X264" s="46">
        <v>6.1</v>
      </c>
      <c r="Y264" s="46">
        <v>6.4</v>
      </c>
      <c r="Z264" s="46">
        <v>6.4</v>
      </c>
      <c r="AA264" s="46">
        <v>4.8</v>
      </c>
      <c r="AB264" s="46">
        <v>5.9</v>
      </c>
      <c r="AC264" s="46" t="s">
        <v>2645</v>
      </c>
      <c r="AD264" s="59">
        <v>1</v>
      </c>
      <c r="AE264" s="59" t="str">
        <f t="shared" si="24"/>
        <v>T-TB</v>
      </c>
      <c r="AF264" s="59">
        <f>VLOOKUP(AE264,'Danh muc'!$A:$B,2,0)</f>
        <v>7</v>
      </c>
      <c r="AG264" s="59" t="str">
        <f t="shared" si="25"/>
        <v>T-K</v>
      </c>
      <c r="AH264" s="59">
        <f>VLOOKUP(AG264,'Danh muc'!$A:$B,2,0)</f>
        <v>9</v>
      </c>
      <c r="AI264" s="59" t="str">
        <f t="shared" si="26"/>
        <v>T-TB</v>
      </c>
      <c r="AJ264" s="59">
        <f>VLOOKUP(AI264,'Danh muc'!$A:$B,2,0)</f>
        <v>7</v>
      </c>
      <c r="AK264" s="59" t="str">
        <f t="shared" si="27"/>
        <v>K-TB</v>
      </c>
      <c r="AL264" s="59">
        <f>VLOOKUP(AK264,'Danh muc'!$A:$B,2,0)</f>
        <v>6</v>
      </c>
      <c r="AM264" s="59" t="e">
        <f>VLOOKUP(B:B,#REF!,4,0)</f>
        <v>#REF!</v>
      </c>
      <c r="AN264" s="59" t="str">
        <f t="shared" si="28"/>
        <v>Niê</v>
      </c>
      <c r="AO264" s="59">
        <f t="shared" si="29"/>
        <v>11.2</v>
      </c>
      <c r="AP264" s="66"/>
    </row>
    <row r="265" spans="1:42" ht="20.100000000000001" customHeight="1">
      <c r="A265" s="58">
        <f>SUBTOTAL(3,$C$7:C265)</f>
        <v>259</v>
      </c>
      <c r="B265" s="46" t="s">
        <v>1645</v>
      </c>
      <c r="C265" s="46" t="s">
        <v>2140</v>
      </c>
      <c r="D265" s="46">
        <v>1</v>
      </c>
      <c r="E265" s="46" t="s">
        <v>1206</v>
      </c>
      <c r="F265" s="46" t="s">
        <v>1683</v>
      </c>
      <c r="G265" s="46" t="s">
        <v>2192</v>
      </c>
      <c r="H265" s="46" t="s">
        <v>1267</v>
      </c>
      <c r="I265" s="47" t="s">
        <v>2189</v>
      </c>
      <c r="J265" s="46" t="s">
        <v>2210</v>
      </c>
      <c r="K265" s="46" t="s">
        <v>2227</v>
      </c>
      <c r="L265" s="46" t="s">
        <v>2233</v>
      </c>
      <c r="M265" s="46" t="s">
        <v>2607</v>
      </c>
      <c r="N265" s="46" t="s">
        <v>1270</v>
      </c>
      <c r="O265" s="46" t="s">
        <v>2642</v>
      </c>
      <c r="P265" s="46" t="s">
        <v>1270</v>
      </c>
      <c r="Q265" s="46" t="s">
        <v>2643</v>
      </c>
      <c r="R265" s="46" t="s">
        <v>1270</v>
      </c>
      <c r="S265" s="46" t="s">
        <v>2642</v>
      </c>
      <c r="T265" s="46" t="s">
        <v>1270</v>
      </c>
      <c r="U265" s="46" t="s">
        <v>2642</v>
      </c>
      <c r="V265" s="46">
        <v>5.6</v>
      </c>
      <c r="W265" s="46">
        <v>5.3</v>
      </c>
      <c r="X265" s="46">
        <v>5.8</v>
      </c>
      <c r="Y265" s="46">
        <v>6.5</v>
      </c>
      <c r="Z265" s="46">
        <v>5</v>
      </c>
      <c r="AA265" s="46">
        <v>6</v>
      </c>
      <c r="AB265" s="46">
        <v>7</v>
      </c>
      <c r="AC265" s="46" t="s">
        <v>2645</v>
      </c>
      <c r="AD265" s="59">
        <v>1</v>
      </c>
      <c r="AE265" s="59" t="str">
        <f t="shared" si="24"/>
        <v>T-TB</v>
      </c>
      <c r="AF265" s="59">
        <f>VLOOKUP(AE265,'Danh muc'!$A:$B,2,0)</f>
        <v>7</v>
      </c>
      <c r="AG265" s="59" t="str">
        <f t="shared" si="25"/>
        <v>K-TB</v>
      </c>
      <c r="AH265" s="59">
        <f>VLOOKUP(AG265,'Danh muc'!$A:$B,2,0)</f>
        <v>6</v>
      </c>
      <c r="AI265" s="59" t="str">
        <f t="shared" si="26"/>
        <v>T-TB</v>
      </c>
      <c r="AJ265" s="59">
        <f>VLOOKUP(AI265,'Danh muc'!$A:$B,2,0)</f>
        <v>7</v>
      </c>
      <c r="AK265" s="59" t="str">
        <f t="shared" si="27"/>
        <v>T-TB</v>
      </c>
      <c r="AL265" s="59">
        <f>VLOOKUP(AK265,'Danh muc'!$A:$B,2,0)</f>
        <v>7</v>
      </c>
      <c r="AM265" s="59" t="e">
        <f>VLOOKUP(B:B,#REF!,4,0)</f>
        <v>#REF!</v>
      </c>
      <c r="AN265" s="59" t="str">
        <f t="shared" si="28"/>
        <v>Niê</v>
      </c>
      <c r="AO265" s="59">
        <f t="shared" si="29"/>
        <v>11</v>
      </c>
      <c r="AP265" s="66"/>
    </row>
    <row r="266" spans="1:42" ht="20.100000000000001" customHeight="1">
      <c r="A266" s="58">
        <f>SUBTOTAL(3,$C$7:C266)</f>
        <v>260</v>
      </c>
      <c r="B266" s="46" t="s">
        <v>1646</v>
      </c>
      <c r="C266" s="46" t="s">
        <v>2141</v>
      </c>
      <c r="D266" s="46">
        <v>1</v>
      </c>
      <c r="E266" s="46" t="s">
        <v>2142</v>
      </c>
      <c r="F266" s="46" t="s">
        <v>1683</v>
      </c>
      <c r="G266" s="46" t="s">
        <v>2192</v>
      </c>
      <c r="H266" s="46" t="s">
        <v>1267</v>
      </c>
      <c r="I266" s="47" t="s">
        <v>2189</v>
      </c>
      <c r="J266" s="46" t="s">
        <v>2210</v>
      </c>
      <c r="K266" s="46" t="s">
        <v>2227</v>
      </c>
      <c r="L266" s="46" t="s">
        <v>2233</v>
      </c>
      <c r="M266" s="46" t="s">
        <v>2608</v>
      </c>
      <c r="N266" s="46" t="s">
        <v>1270</v>
      </c>
      <c r="O266" s="46" t="s">
        <v>2642</v>
      </c>
      <c r="P266" s="46" t="s">
        <v>1270</v>
      </c>
      <c r="Q266" s="46" t="s">
        <v>2643</v>
      </c>
      <c r="R266" s="46" t="s">
        <v>1270</v>
      </c>
      <c r="S266" s="46" t="s">
        <v>2642</v>
      </c>
      <c r="T266" s="46" t="s">
        <v>1270</v>
      </c>
      <c r="U266" s="46" t="s">
        <v>2642</v>
      </c>
      <c r="V266" s="46">
        <v>5.6</v>
      </c>
      <c r="W266" s="46">
        <v>5.4</v>
      </c>
      <c r="X266" s="46">
        <v>5.9</v>
      </c>
      <c r="Y266" s="46">
        <v>6.6</v>
      </c>
      <c r="Z266" s="46">
        <v>5.7</v>
      </c>
      <c r="AA266" s="46">
        <v>5.9</v>
      </c>
      <c r="AB266" s="46">
        <v>6.4</v>
      </c>
      <c r="AC266" s="46" t="s">
        <v>2645</v>
      </c>
      <c r="AD266" s="59">
        <v>1</v>
      </c>
      <c r="AE266" s="59" t="str">
        <f t="shared" si="24"/>
        <v>T-TB</v>
      </c>
      <c r="AF266" s="59">
        <f>VLOOKUP(AE266,'Danh muc'!$A:$B,2,0)</f>
        <v>7</v>
      </c>
      <c r="AG266" s="59" t="str">
        <f t="shared" si="25"/>
        <v>K-TB</v>
      </c>
      <c r="AH266" s="59">
        <f>VLOOKUP(AG266,'Danh muc'!$A:$B,2,0)</f>
        <v>6</v>
      </c>
      <c r="AI266" s="59" t="str">
        <f t="shared" si="26"/>
        <v>T-TB</v>
      </c>
      <c r="AJ266" s="59">
        <f>VLOOKUP(AI266,'Danh muc'!$A:$B,2,0)</f>
        <v>7</v>
      </c>
      <c r="AK266" s="59" t="str">
        <f t="shared" si="27"/>
        <v>T-TB</v>
      </c>
      <c r="AL266" s="59">
        <f>VLOOKUP(AK266,'Danh muc'!$A:$B,2,0)</f>
        <v>7</v>
      </c>
      <c r="AM266" s="59" t="e">
        <f>VLOOKUP(B:B,#REF!,4,0)</f>
        <v>#REF!</v>
      </c>
      <c r="AN266" s="59" t="str">
        <f t="shared" si="28"/>
        <v>Niê</v>
      </c>
      <c r="AO266" s="59">
        <f t="shared" si="29"/>
        <v>11.600000000000001</v>
      </c>
      <c r="AP266" s="66"/>
    </row>
    <row r="267" spans="1:42" ht="20.100000000000001" customHeight="1">
      <c r="A267" s="58">
        <f>SUBTOTAL(3,$C$7:C267)</f>
        <v>261</v>
      </c>
      <c r="B267" s="46" t="s">
        <v>1647</v>
      </c>
      <c r="C267" s="46" t="s">
        <v>2143</v>
      </c>
      <c r="D267" s="46">
        <v>1</v>
      </c>
      <c r="E267" s="46" t="s">
        <v>1169</v>
      </c>
      <c r="F267" s="46" t="s">
        <v>1683</v>
      </c>
      <c r="G267" s="46" t="s">
        <v>1268</v>
      </c>
      <c r="H267" s="46" t="s">
        <v>1267</v>
      </c>
      <c r="I267" s="47" t="s">
        <v>2189</v>
      </c>
      <c r="J267" s="46" t="s">
        <v>2208</v>
      </c>
      <c r="K267" s="46" t="s">
        <v>2227</v>
      </c>
      <c r="L267" s="46" t="s">
        <v>2291</v>
      </c>
      <c r="M267" s="46" t="s">
        <v>2609</v>
      </c>
      <c r="N267" s="46" t="s">
        <v>2643</v>
      </c>
      <c r="O267" s="46" t="s">
        <v>2642</v>
      </c>
      <c r="P267" s="46" t="s">
        <v>2643</v>
      </c>
      <c r="Q267" s="46" t="s">
        <v>2642</v>
      </c>
      <c r="R267" s="46" t="s">
        <v>2643</v>
      </c>
      <c r="S267" s="46" t="s">
        <v>2643</v>
      </c>
      <c r="T267" s="46" t="s">
        <v>2643</v>
      </c>
      <c r="U267" s="46" t="s">
        <v>2642</v>
      </c>
      <c r="V267" s="46">
        <v>7.1</v>
      </c>
      <c r="W267" s="46">
        <v>7</v>
      </c>
      <c r="X267" s="46">
        <v>6.9</v>
      </c>
      <c r="Y267" s="46">
        <v>7.6</v>
      </c>
      <c r="Z267" s="46">
        <v>7.6</v>
      </c>
      <c r="AA267" s="46">
        <v>5.8</v>
      </c>
      <c r="AB267" s="46">
        <v>7.5</v>
      </c>
      <c r="AC267" s="46" t="s">
        <v>2645</v>
      </c>
      <c r="AD267" s="59">
        <v>1</v>
      </c>
      <c r="AE267" s="59" t="str">
        <f t="shared" si="24"/>
        <v>T-K</v>
      </c>
      <c r="AF267" s="59">
        <f>VLOOKUP(AE267,'Danh muc'!$A:$B,2,0)</f>
        <v>9</v>
      </c>
      <c r="AG267" s="59" t="str">
        <f t="shared" si="25"/>
        <v>T-K</v>
      </c>
      <c r="AH267" s="59">
        <f>VLOOKUP(AG267,'Danh muc'!$A:$B,2,0)</f>
        <v>9</v>
      </c>
      <c r="AI267" s="59" t="str">
        <f t="shared" si="26"/>
        <v>K-K</v>
      </c>
      <c r="AJ267" s="59">
        <f>VLOOKUP(AI267,'Danh muc'!$A:$B,2,0)</f>
        <v>8</v>
      </c>
      <c r="AK267" s="59" t="str">
        <f t="shared" si="27"/>
        <v>T-K</v>
      </c>
      <c r="AL267" s="59">
        <f>VLOOKUP(AK267,'Danh muc'!$A:$B,2,0)</f>
        <v>9</v>
      </c>
      <c r="AM267" s="59" t="e">
        <f>VLOOKUP(B:B,#REF!,4,0)</f>
        <v>#REF!</v>
      </c>
      <c r="AN267" s="59" t="str">
        <f t="shared" si="28"/>
        <v>Lập</v>
      </c>
      <c r="AO267" s="59">
        <f t="shared" si="29"/>
        <v>13.399999999999999</v>
      </c>
      <c r="AP267" s="66"/>
    </row>
    <row r="268" spans="1:42" ht="20.100000000000001" customHeight="1">
      <c r="A268" s="58">
        <f>SUBTOTAL(3,$C$7:C268)</f>
        <v>262</v>
      </c>
      <c r="B268" s="46" t="s">
        <v>1651</v>
      </c>
      <c r="C268" s="46" t="s">
        <v>2149</v>
      </c>
      <c r="D268" s="46">
        <v>1</v>
      </c>
      <c r="E268" s="46" t="s">
        <v>1192</v>
      </c>
      <c r="F268" s="46" t="s">
        <v>1683</v>
      </c>
      <c r="G268" s="46" t="s">
        <v>1268</v>
      </c>
      <c r="H268" s="46" t="s">
        <v>1267</v>
      </c>
      <c r="I268" s="47" t="s">
        <v>2189</v>
      </c>
      <c r="J268" s="46" t="s">
        <v>2208</v>
      </c>
      <c r="K268" s="46" t="s">
        <v>2227</v>
      </c>
      <c r="L268" s="46" t="s">
        <v>2285</v>
      </c>
      <c r="M268" s="46" t="s">
        <v>2613</v>
      </c>
      <c r="N268" s="46" t="s">
        <v>1270</v>
      </c>
      <c r="O268" s="46" t="s">
        <v>2642</v>
      </c>
      <c r="P268" s="46" t="s">
        <v>2643</v>
      </c>
      <c r="Q268" s="46" t="s">
        <v>2642</v>
      </c>
      <c r="R268" s="46" t="s">
        <v>1270</v>
      </c>
      <c r="S268" s="46" t="s">
        <v>2642</v>
      </c>
      <c r="T268" s="46" t="s">
        <v>1270</v>
      </c>
      <c r="U268" s="46" t="s">
        <v>2642</v>
      </c>
      <c r="V268" s="46">
        <v>5.6</v>
      </c>
      <c r="W268" s="46">
        <v>6.5</v>
      </c>
      <c r="X268" s="46">
        <v>5.8</v>
      </c>
      <c r="Y268" s="46">
        <v>6.5</v>
      </c>
      <c r="Z268" s="46">
        <v>6.1</v>
      </c>
      <c r="AA268" s="46">
        <v>5.7</v>
      </c>
      <c r="AB268" s="46">
        <v>6.3</v>
      </c>
      <c r="AC268" s="46" t="s">
        <v>2645</v>
      </c>
      <c r="AD268" s="59">
        <v>1</v>
      </c>
      <c r="AE268" s="59" t="str">
        <f t="shared" si="24"/>
        <v>T-TB</v>
      </c>
      <c r="AF268" s="59">
        <f>VLOOKUP(AE268,'Danh muc'!$A:$B,2,0)</f>
        <v>7</v>
      </c>
      <c r="AG268" s="59" t="str">
        <f t="shared" si="25"/>
        <v>T-K</v>
      </c>
      <c r="AH268" s="59">
        <f>VLOOKUP(AG268,'Danh muc'!$A:$B,2,0)</f>
        <v>9</v>
      </c>
      <c r="AI268" s="59" t="str">
        <f t="shared" si="26"/>
        <v>T-TB</v>
      </c>
      <c r="AJ268" s="59">
        <f>VLOOKUP(AI268,'Danh muc'!$A:$B,2,0)</f>
        <v>7</v>
      </c>
      <c r="AK268" s="59" t="str">
        <f t="shared" si="27"/>
        <v>T-TB</v>
      </c>
      <c r="AL268" s="59">
        <f>VLOOKUP(AK268,'Danh muc'!$A:$B,2,0)</f>
        <v>7</v>
      </c>
      <c r="AM268" s="59" t="e">
        <f>VLOOKUP(B:B,#REF!,4,0)</f>
        <v>#REF!</v>
      </c>
      <c r="AN268" s="59" t="str">
        <f t="shared" si="28"/>
        <v>Cường</v>
      </c>
      <c r="AO268" s="59">
        <f t="shared" si="29"/>
        <v>11.8</v>
      </c>
      <c r="AP268" s="66"/>
    </row>
    <row r="269" spans="1:42" ht="20.100000000000001" customHeight="1">
      <c r="A269" s="58">
        <f>SUBTOTAL(3,$C$7:C269)</f>
        <v>263</v>
      </c>
      <c r="B269" s="46" t="s">
        <v>1653</v>
      </c>
      <c r="C269" s="46" t="s">
        <v>2152</v>
      </c>
      <c r="D269" s="46">
        <v>1</v>
      </c>
      <c r="E269" s="46" t="s">
        <v>1258</v>
      </c>
      <c r="F269" s="46" t="s">
        <v>1683</v>
      </c>
      <c r="G269" s="46" t="s">
        <v>1268</v>
      </c>
      <c r="H269" s="46" t="s">
        <v>1267</v>
      </c>
      <c r="I269" s="47" t="s">
        <v>2189</v>
      </c>
      <c r="J269" s="46" t="s">
        <v>2208</v>
      </c>
      <c r="K269" s="46" t="s">
        <v>2227</v>
      </c>
      <c r="L269" s="46" t="s">
        <v>2291</v>
      </c>
      <c r="M269" s="46" t="s">
        <v>2615</v>
      </c>
      <c r="N269" s="46" t="s">
        <v>1270</v>
      </c>
      <c r="O269" s="46" t="s">
        <v>2642</v>
      </c>
      <c r="P269" s="46" t="s">
        <v>2643</v>
      </c>
      <c r="Q269" s="46" t="s">
        <v>2642</v>
      </c>
      <c r="R269" s="46" t="s">
        <v>1270</v>
      </c>
      <c r="S269" s="46" t="s">
        <v>2642</v>
      </c>
      <c r="T269" s="46" t="s">
        <v>2643</v>
      </c>
      <c r="U269" s="46" t="s">
        <v>2642</v>
      </c>
      <c r="V269" s="46">
        <v>5.2</v>
      </c>
      <c r="W269" s="46">
        <v>6.9</v>
      </c>
      <c r="X269" s="46">
        <v>6.2</v>
      </c>
      <c r="Y269" s="46">
        <v>7.2</v>
      </c>
      <c r="Z269" s="46">
        <v>5.8</v>
      </c>
      <c r="AA269" s="46">
        <v>6.3</v>
      </c>
      <c r="AB269" s="46">
        <v>7.4</v>
      </c>
      <c r="AC269" s="46" t="s">
        <v>2645</v>
      </c>
      <c r="AD269" s="59">
        <v>1</v>
      </c>
      <c r="AE269" s="59" t="str">
        <f t="shared" si="24"/>
        <v>T-TB</v>
      </c>
      <c r="AF269" s="59">
        <f>VLOOKUP(AE269,'Danh muc'!$A:$B,2,0)</f>
        <v>7</v>
      </c>
      <c r="AG269" s="59" t="str">
        <f t="shared" si="25"/>
        <v>T-K</v>
      </c>
      <c r="AH269" s="59">
        <f>VLOOKUP(AG269,'Danh muc'!$A:$B,2,0)</f>
        <v>9</v>
      </c>
      <c r="AI269" s="59" t="str">
        <f t="shared" si="26"/>
        <v>T-TB</v>
      </c>
      <c r="AJ269" s="59">
        <f>VLOOKUP(AI269,'Danh muc'!$A:$B,2,0)</f>
        <v>7</v>
      </c>
      <c r="AK269" s="59" t="str">
        <f t="shared" si="27"/>
        <v>T-K</v>
      </c>
      <c r="AL269" s="59">
        <f>VLOOKUP(AK269,'Danh muc'!$A:$B,2,0)</f>
        <v>9</v>
      </c>
      <c r="AM269" s="59" t="e">
        <f>VLOOKUP(B:B,#REF!,4,0)</f>
        <v>#REF!</v>
      </c>
      <c r="AN269" s="59" t="str">
        <f t="shared" si="28"/>
        <v>Quân</v>
      </c>
      <c r="AO269" s="59">
        <f t="shared" si="29"/>
        <v>12.1</v>
      </c>
      <c r="AP269" s="66"/>
    </row>
    <row r="270" spans="1:42" ht="20.100000000000001" customHeight="1">
      <c r="A270" s="58">
        <f>SUBTOTAL(3,$C$7:C270)</f>
        <v>264</v>
      </c>
      <c r="B270" s="46" t="s">
        <v>1654</v>
      </c>
      <c r="C270" s="46" t="s">
        <v>2153</v>
      </c>
      <c r="D270" s="46">
        <v>0</v>
      </c>
      <c r="E270" s="46" t="s">
        <v>1258</v>
      </c>
      <c r="F270" s="46" t="s">
        <v>1683</v>
      </c>
      <c r="G270" s="46" t="s">
        <v>1268</v>
      </c>
      <c r="H270" s="46" t="s">
        <v>1267</v>
      </c>
      <c r="I270" s="47" t="s">
        <v>2189</v>
      </c>
      <c r="J270" s="46" t="s">
        <v>2208</v>
      </c>
      <c r="K270" s="46" t="s">
        <v>2227</v>
      </c>
      <c r="L270" s="46" t="s">
        <v>2291</v>
      </c>
      <c r="M270" s="46" t="s">
        <v>2615</v>
      </c>
      <c r="N270" s="46" t="s">
        <v>2643</v>
      </c>
      <c r="O270" s="46" t="s">
        <v>2642</v>
      </c>
      <c r="P270" s="46" t="s">
        <v>2644</v>
      </c>
      <c r="Q270" s="46" t="s">
        <v>2642</v>
      </c>
      <c r="R270" s="46" t="s">
        <v>2644</v>
      </c>
      <c r="S270" s="46" t="s">
        <v>2642</v>
      </c>
      <c r="T270" s="46" t="s">
        <v>2644</v>
      </c>
      <c r="U270" s="46" t="s">
        <v>2642</v>
      </c>
      <c r="V270" s="46">
        <v>7.3</v>
      </c>
      <c r="W270" s="46">
        <v>8</v>
      </c>
      <c r="X270" s="46">
        <v>8.4</v>
      </c>
      <c r="Y270" s="46">
        <v>8.6999999999999993</v>
      </c>
      <c r="Z270" s="46">
        <v>8.6999999999999993</v>
      </c>
      <c r="AA270" s="46">
        <v>8.1</v>
      </c>
      <c r="AB270" s="46">
        <v>8.8000000000000007</v>
      </c>
      <c r="AC270" s="46" t="s">
        <v>2645</v>
      </c>
      <c r="AD270" s="59">
        <v>1</v>
      </c>
      <c r="AE270" s="59" t="str">
        <f t="shared" si="24"/>
        <v>T-K</v>
      </c>
      <c r="AF270" s="59">
        <f>VLOOKUP(AE270,'Danh muc'!$A:$B,2,0)</f>
        <v>9</v>
      </c>
      <c r="AG270" s="59" t="str">
        <f t="shared" si="25"/>
        <v>T-G</v>
      </c>
      <c r="AH270" s="59">
        <f>VLOOKUP(AG270,'Danh muc'!$A:$B,2,0)</f>
        <v>10</v>
      </c>
      <c r="AI270" s="59" t="str">
        <f t="shared" si="26"/>
        <v>T-G</v>
      </c>
      <c r="AJ270" s="59">
        <f>VLOOKUP(AI270,'Danh muc'!$A:$B,2,0)</f>
        <v>10</v>
      </c>
      <c r="AK270" s="59" t="str">
        <f t="shared" si="27"/>
        <v>T-G</v>
      </c>
      <c r="AL270" s="59">
        <f>VLOOKUP(AK270,'Danh muc'!$A:$B,2,0)</f>
        <v>10</v>
      </c>
      <c r="AM270" s="59" t="e">
        <f>VLOOKUP(B:B,#REF!,4,0)</f>
        <v>#REF!</v>
      </c>
      <c r="AN270" s="59" t="str">
        <f t="shared" si="28"/>
        <v>Hân</v>
      </c>
      <c r="AO270" s="59">
        <f t="shared" si="29"/>
        <v>16.799999999999997</v>
      </c>
      <c r="AP270" s="66"/>
    </row>
    <row r="271" spans="1:42" ht="20.100000000000001" customHeight="1">
      <c r="A271" s="58">
        <f>SUBTOTAL(3,$C$7:C271)</f>
        <v>265</v>
      </c>
      <c r="B271" s="46" t="s">
        <v>1655</v>
      </c>
      <c r="C271" s="46" t="s">
        <v>2154</v>
      </c>
      <c r="D271" s="46">
        <v>0</v>
      </c>
      <c r="E271" s="46" t="s">
        <v>1276</v>
      </c>
      <c r="F271" s="46" t="s">
        <v>1761</v>
      </c>
      <c r="G271" s="46" t="s">
        <v>1268</v>
      </c>
      <c r="H271" s="46" t="s">
        <v>1267</v>
      </c>
      <c r="I271" s="47" t="s">
        <v>2189</v>
      </c>
      <c r="J271" s="46" t="s">
        <v>2208</v>
      </c>
      <c r="K271" s="46" t="s">
        <v>2227</v>
      </c>
      <c r="L271" s="46" t="s">
        <v>2275</v>
      </c>
      <c r="M271" s="46" t="s">
        <v>2616</v>
      </c>
      <c r="N271" s="46" t="s">
        <v>2643</v>
      </c>
      <c r="O271" s="46" t="s">
        <v>2642</v>
      </c>
      <c r="P271" s="46" t="s">
        <v>2643</v>
      </c>
      <c r="Q271" s="46" t="s">
        <v>2642</v>
      </c>
      <c r="R271" s="46" t="s">
        <v>2643</v>
      </c>
      <c r="S271" s="46" t="s">
        <v>2642</v>
      </c>
      <c r="T271" s="46" t="s">
        <v>2643</v>
      </c>
      <c r="U271" s="46" t="s">
        <v>2642</v>
      </c>
      <c r="V271" s="46">
        <v>6.6</v>
      </c>
      <c r="W271" s="46">
        <v>7.3</v>
      </c>
      <c r="X271" s="46">
        <v>7.3</v>
      </c>
      <c r="Y271" s="46">
        <v>7.6</v>
      </c>
      <c r="Z271" s="46">
        <v>8.4</v>
      </c>
      <c r="AA271" s="46">
        <v>5.6</v>
      </c>
      <c r="AB271" s="46">
        <v>7.2</v>
      </c>
      <c r="AC271" s="46" t="s">
        <v>2645</v>
      </c>
      <c r="AD271" s="59">
        <v>1</v>
      </c>
      <c r="AE271" s="59" t="str">
        <f t="shared" si="24"/>
        <v>T-K</v>
      </c>
      <c r="AF271" s="59">
        <f>VLOOKUP(AE271,'Danh muc'!$A:$B,2,0)</f>
        <v>9</v>
      </c>
      <c r="AG271" s="59" t="str">
        <f t="shared" si="25"/>
        <v>T-K</v>
      </c>
      <c r="AH271" s="59">
        <f>VLOOKUP(AG271,'Danh muc'!$A:$B,2,0)</f>
        <v>9</v>
      </c>
      <c r="AI271" s="59" t="str">
        <f t="shared" si="26"/>
        <v>T-K</v>
      </c>
      <c r="AJ271" s="59">
        <f>VLOOKUP(AI271,'Danh muc'!$A:$B,2,0)</f>
        <v>9</v>
      </c>
      <c r="AK271" s="59" t="str">
        <f t="shared" si="27"/>
        <v>T-K</v>
      </c>
      <c r="AL271" s="59">
        <f>VLOOKUP(AK271,'Danh muc'!$A:$B,2,0)</f>
        <v>9</v>
      </c>
      <c r="AM271" s="59" t="e">
        <f>VLOOKUP(B:B,#REF!,4,0)</f>
        <v>#REF!</v>
      </c>
      <c r="AN271" s="59" t="str">
        <f t="shared" si="28"/>
        <v>My</v>
      </c>
      <c r="AO271" s="59">
        <f t="shared" si="29"/>
        <v>14</v>
      </c>
      <c r="AP271" s="66"/>
    </row>
    <row r="272" spans="1:42" ht="20.100000000000001" customHeight="1">
      <c r="A272" s="58">
        <f>SUBTOTAL(3,$C$7:C272)</f>
        <v>266</v>
      </c>
      <c r="B272" s="46" t="s">
        <v>1657</v>
      </c>
      <c r="C272" s="46" t="s">
        <v>2157</v>
      </c>
      <c r="D272" s="46">
        <v>0</v>
      </c>
      <c r="E272" s="46" t="s">
        <v>2158</v>
      </c>
      <c r="F272" s="46" t="s">
        <v>1683</v>
      </c>
      <c r="G272" s="46" t="s">
        <v>2192</v>
      </c>
      <c r="H272" s="46" t="s">
        <v>2199</v>
      </c>
      <c r="I272" s="47" t="s">
        <v>2189</v>
      </c>
      <c r="J272" s="46" t="s">
        <v>2210</v>
      </c>
      <c r="K272" s="46" t="s">
        <v>2227</v>
      </c>
      <c r="L272" s="46" t="s">
        <v>2244</v>
      </c>
      <c r="M272" s="46" t="s">
        <v>2618</v>
      </c>
      <c r="N272" s="46" t="s">
        <v>1270</v>
      </c>
      <c r="O272" s="46" t="s">
        <v>2642</v>
      </c>
      <c r="P272" s="46" t="s">
        <v>1270</v>
      </c>
      <c r="Q272" s="46" t="s">
        <v>2642</v>
      </c>
      <c r="R272" s="46" t="s">
        <v>1270</v>
      </c>
      <c r="S272" s="46" t="s">
        <v>2642</v>
      </c>
      <c r="T272" s="46" t="s">
        <v>1270</v>
      </c>
      <c r="U272" s="46" t="s">
        <v>2642</v>
      </c>
      <c r="V272" s="46">
        <v>5.6</v>
      </c>
      <c r="W272" s="46">
        <v>6</v>
      </c>
      <c r="X272" s="46">
        <v>5.7</v>
      </c>
      <c r="Y272" s="46">
        <v>6.4</v>
      </c>
      <c r="Z272" s="46">
        <v>5.0999999999999996</v>
      </c>
      <c r="AA272" s="46">
        <v>5.7</v>
      </c>
      <c r="AB272" s="46">
        <v>6.4</v>
      </c>
      <c r="AC272" s="46" t="s">
        <v>2645</v>
      </c>
      <c r="AD272" s="59">
        <v>1</v>
      </c>
      <c r="AE272" s="59" t="str">
        <f t="shared" si="24"/>
        <v>T-TB</v>
      </c>
      <c r="AF272" s="59">
        <f>VLOOKUP(AE272,'Danh muc'!$A:$B,2,0)</f>
        <v>7</v>
      </c>
      <c r="AG272" s="59" t="str">
        <f t="shared" si="25"/>
        <v>T-TB</v>
      </c>
      <c r="AH272" s="59">
        <f>VLOOKUP(AG272,'Danh muc'!$A:$B,2,0)</f>
        <v>7</v>
      </c>
      <c r="AI272" s="59" t="str">
        <f t="shared" si="26"/>
        <v>T-TB</v>
      </c>
      <c r="AJ272" s="59">
        <f>VLOOKUP(AI272,'Danh muc'!$A:$B,2,0)</f>
        <v>7</v>
      </c>
      <c r="AK272" s="59" t="str">
        <f t="shared" si="27"/>
        <v>T-TB</v>
      </c>
      <c r="AL272" s="59">
        <f>VLOOKUP(AK272,'Danh muc'!$A:$B,2,0)</f>
        <v>7</v>
      </c>
      <c r="AM272" s="59" t="e">
        <f>VLOOKUP(B:B,#REF!,4,0)</f>
        <v>#REF!</v>
      </c>
      <c r="AN272" s="59" t="str">
        <f t="shared" si="28"/>
        <v>Ayŭn</v>
      </c>
      <c r="AO272" s="59">
        <f t="shared" si="29"/>
        <v>10.8</v>
      </c>
      <c r="AP272" s="66"/>
    </row>
    <row r="273" spans="1:42" ht="20.100000000000001" customHeight="1">
      <c r="A273" s="58">
        <f>SUBTOTAL(3,$C$7:C273)</f>
        <v>267</v>
      </c>
      <c r="B273" s="46" t="s">
        <v>1662</v>
      </c>
      <c r="C273" s="46" t="s">
        <v>2165</v>
      </c>
      <c r="D273" s="46">
        <v>1</v>
      </c>
      <c r="E273" s="46" t="s">
        <v>1271</v>
      </c>
      <c r="F273" s="46" t="s">
        <v>1683</v>
      </c>
      <c r="G273" s="46" t="s">
        <v>1268</v>
      </c>
      <c r="H273" s="46" t="s">
        <v>1267</v>
      </c>
      <c r="I273" s="47" t="s">
        <v>2189</v>
      </c>
      <c r="J273" s="46" t="s">
        <v>2208</v>
      </c>
      <c r="K273" s="46" t="s">
        <v>2227</v>
      </c>
      <c r="L273" s="46" t="s">
        <v>2288</v>
      </c>
      <c r="M273" s="46" t="s">
        <v>2623</v>
      </c>
      <c r="N273" s="46" t="s">
        <v>1270</v>
      </c>
      <c r="O273" s="46" t="s">
        <v>2642</v>
      </c>
      <c r="P273" s="46" t="s">
        <v>1270</v>
      </c>
      <c r="Q273" s="46" t="s">
        <v>2642</v>
      </c>
      <c r="R273" s="46" t="s">
        <v>1270</v>
      </c>
      <c r="S273" s="46" t="s">
        <v>2643</v>
      </c>
      <c r="T273" s="46" t="s">
        <v>2643</v>
      </c>
      <c r="U273" s="46" t="s">
        <v>2642</v>
      </c>
      <c r="V273" s="46">
        <v>5.7</v>
      </c>
      <c r="W273" s="46">
        <v>6.3</v>
      </c>
      <c r="X273" s="46">
        <v>6.2</v>
      </c>
      <c r="Y273" s="46">
        <v>6.7</v>
      </c>
      <c r="Z273" s="46">
        <v>6.4</v>
      </c>
      <c r="AA273" s="46">
        <v>5</v>
      </c>
      <c r="AB273" s="46">
        <v>6.5</v>
      </c>
      <c r="AC273" s="46" t="s">
        <v>2645</v>
      </c>
      <c r="AD273" s="59">
        <v>1</v>
      </c>
      <c r="AE273" s="59" t="str">
        <f t="shared" si="24"/>
        <v>T-TB</v>
      </c>
      <c r="AF273" s="59">
        <f>VLOOKUP(AE273,'Danh muc'!$A:$B,2,0)</f>
        <v>7</v>
      </c>
      <c r="AG273" s="59" t="str">
        <f t="shared" si="25"/>
        <v>T-TB</v>
      </c>
      <c r="AH273" s="59">
        <f>VLOOKUP(AG273,'Danh muc'!$A:$B,2,0)</f>
        <v>7</v>
      </c>
      <c r="AI273" s="59" t="str">
        <f t="shared" si="26"/>
        <v>K-TB</v>
      </c>
      <c r="AJ273" s="59">
        <f>VLOOKUP(AI273,'Danh muc'!$A:$B,2,0)</f>
        <v>6</v>
      </c>
      <c r="AK273" s="59" t="str">
        <f t="shared" si="27"/>
        <v>T-K</v>
      </c>
      <c r="AL273" s="59">
        <f>VLOOKUP(AK273,'Danh muc'!$A:$B,2,0)</f>
        <v>9</v>
      </c>
      <c r="AM273" s="59" t="e">
        <f>VLOOKUP(B:B,#REF!,4,0)</f>
        <v>#REF!</v>
      </c>
      <c r="AN273" s="59" t="str">
        <f t="shared" si="28"/>
        <v>Nguyên</v>
      </c>
      <c r="AO273" s="59">
        <f t="shared" si="29"/>
        <v>11.4</v>
      </c>
      <c r="AP273" s="66"/>
    </row>
    <row r="274" spans="1:42" ht="20.100000000000001" customHeight="1">
      <c r="A274" s="58">
        <f>SUBTOTAL(3,$C$7:C274)</f>
        <v>268</v>
      </c>
      <c r="B274" s="46" t="s">
        <v>1663</v>
      </c>
      <c r="C274" s="46" t="s">
        <v>2166</v>
      </c>
      <c r="D274" s="46">
        <v>1</v>
      </c>
      <c r="E274" s="46" t="s">
        <v>1303</v>
      </c>
      <c r="F274" s="46" t="s">
        <v>1683</v>
      </c>
      <c r="G274" s="46" t="s">
        <v>1268</v>
      </c>
      <c r="H274" s="46" t="s">
        <v>1267</v>
      </c>
      <c r="I274" s="47" t="s">
        <v>2189</v>
      </c>
      <c r="J274" s="46" t="s">
        <v>2208</v>
      </c>
      <c r="K274" s="46" t="s">
        <v>2227</v>
      </c>
      <c r="L274" s="46" t="s">
        <v>2293</v>
      </c>
      <c r="M274" s="46" t="s">
        <v>2624</v>
      </c>
      <c r="N274" s="46" t="s">
        <v>1270</v>
      </c>
      <c r="O274" s="46" t="s">
        <v>2642</v>
      </c>
      <c r="P274" s="46" t="s">
        <v>2643</v>
      </c>
      <c r="Q274" s="46" t="s">
        <v>2642</v>
      </c>
      <c r="R274" s="46" t="s">
        <v>1270</v>
      </c>
      <c r="S274" s="46" t="s">
        <v>2642</v>
      </c>
      <c r="T274" s="46" t="s">
        <v>2643</v>
      </c>
      <c r="U274" s="46" t="s">
        <v>2642</v>
      </c>
      <c r="V274" s="46">
        <v>6.6</v>
      </c>
      <c r="W274" s="46">
        <v>6.9</v>
      </c>
      <c r="X274" s="46">
        <v>6.4</v>
      </c>
      <c r="Y274" s="46">
        <v>7.7</v>
      </c>
      <c r="Z274" s="46">
        <v>7.2</v>
      </c>
      <c r="AA274" s="46">
        <v>6</v>
      </c>
      <c r="AB274" s="46">
        <v>8</v>
      </c>
      <c r="AC274" s="46" t="s">
        <v>2645</v>
      </c>
      <c r="AD274" s="59">
        <v>1</v>
      </c>
      <c r="AE274" s="59" t="str">
        <f t="shared" si="24"/>
        <v>T-TB</v>
      </c>
      <c r="AF274" s="59">
        <f>VLOOKUP(AE274,'Danh muc'!$A:$B,2,0)</f>
        <v>7</v>
      </c>
      <c r="AG274" s="59" t="str">
        <f t="shared" si="25"/>
        <v>T-K</v>
      </c>
      <c r="AH274" s="59">
        <f>VLOOKUP(AG274,'Danh muc'!$A:$B,2,0)</f>
        <v>9</v>
      </c>
      <c r="AI274" s="59" t="str">
        <f t="shared" si="26"/>
        <v>T-TB</v>
      </c>
      <c r="AJ274" s="59">
        <f>VLOOKUP(AI274,'Danh muc'!$A:$B,2,0)</f>
        <v>7</v>
      </c>
      <c r="AK274" s="59" t="str">
        <f t="shared" si="27"/>
        <v>T-K</v>
      </c>
      <c r="AL274" s="59">
        <f>VLOOKUP(AK274,'Danh muc'!$A:$B,2,0)</f>
        <v>9</v>
      </c>
      <c r="AM274" s="59" t="e">
        <f>VLOOKUP(B:B,#REF!,4,0)</f>
        <v>#REF!</v>
      </c>
      <c r="AN274" s="59" t="str">
        <f t="shared" si="28"/>
        <v>Thượng</v>
      </c>
      <c r="AO274" s="59">
        <f t="shared" si="29"/>
        <v>13.2</v>
      </c>
      <c r="AP274" s="66"/>
    </row>
    <row r="275" spans="1:42" ht="20.100000000000001" customHeight="1">
      <c r="A275" s="58">
        <f>SUBTOTAL(3,$C$7:C275)</f>
        <v>269</v>
      </c>
      <c r="B275" s="46" t="s">
        <v>1664</v>
      </c>
      <c r="C275" s="46" t="s">
        <v>2167</v>
      </c>
      <c r="D275" s="46">
        <v>1</v>
      </c>
      <c r="E275" s="46" t="s">
        <v>1175</v>
      </c>
      <c r="F275" s="46" t="s">
        <v>1683</v>
      </c>
      <c r="G275" s="46" t="s">
        <v>1268</v>
      </c>
      <c r="H275" s="46" t="s">
        <v>1267</v>
      </c>
      <c r="I275" s="47" t="s">
        <v>2189</v>
      </c>
      <c r="J275" s="46" t="s">
        <v>2208</v>
      </c>
      <c r="K275" s="46" t="s">
        <v>2227</v>
      </c>
      <c r="L275" s="46" t="s">
        <v>2286</v>
      </c>
      <c r="M275" s="46" t="s">
        <v>2625</v>
      </c>
      <c r="N275" s="46" t="s">
        <v>1270</v>
      </c>
      <c r="O275" s="46" t="s">
        <v>2643</v>
      </c>
      <c r="P275" s="46" t="s">
        <v>1270</v>
      </c>
      <c r="Q275" s="46" t="s">
        <v>2642</v>
      </c>
      <c r="R275" s="46" t="s">
        <v>1270</v>
      </c>
      <c r="S275" s="46" t="s">
        <v>2643</v>
      </c>
      <c r="T275" s="46" t="s">
        <v>1270</v>
      </c>
      <c r="U275" s="46" t="s">
        <v>2642</v>
      </c>
      <c r="V275" s="46">
        <v>5.3</v>
      </c>
      <c r="W275" s="46">
        <v>5.8</v>
      </c>
      <c r="X275" s="46">
        <v>5.2</v>
      </c>
      <c r="Y275" s="46">
        <v>6.2</v>
      </c>
      <c r="Z275" s="46">
        <v>5.0999999999999996</v>
      </c>
      <c r="AA275" s="46">
        <v>4.4000000000000004</v>
      </c>
      <c r="AB275" s="46">
        <v>5.5</v>
      </c>
      <c r="AC275" s="46" t="s">
        <v>2645</v>
      </c>
      <c r="AD275" s="59">
        <v>1</v>
      </c>
      <c r="AE275" s="59" t="str">
        <f t="shared" si="24"/>
        <v>K-TB</v>
      </c>
      <c r="AF275" s="59">
        <f>VLOOKUP(AE275,'Danh muc'!$A:$B,2,0)</f>
        <v>6</v>
      </c>
      <c r="AG275" s="59" t="str">
        <f t="shared" si="25"/>
        <v>T-TB</v>
      </c>
      <c r="AH275" s="59">
        <f>VLOOKUP(AG275,'Danh muc'!$A:$B,2,0)</f>
        <v>7</v>
      </c>
      <c r="AI275" s="59" t="str">
        <f t="shared" si="26"/>
        <v>K-TB</v>
      </c>
      <c r="AJ275" s="59">
        <f>VLOOKUP(AI275,'Danh muc'!$A:$B,2,0)</f>
        <v>6</v>
      </c>
      <c r="AK275" s="59" t="str">
        <f t="shared" si="27"/>
        <v>T-TB</v>
      </c>
      <c r="AL275" s="59">
        <f>VLOOKUP(AK275,'Danh muc'!$A:$B,2,0)</f>
        <v>7</v>
      </c>
      <c r="AM275" s="59" t="e">
        <f>VLOOKUP(B:B,#REF!,4,0)</f>
        <v>#REF!</v>
      </c>
      <c r="AN275" s="59" t="str">
        <f t="shared" si="28"/>
        <v>Tâm</v>
      </c>
      <c r="AO275" s="59">
        <f t="shared" si="29"/>
        <v>9.5</v>
      </c>
      <c r="AP275" s="66"/>
    </row>
    <row r="276" spans="1:42" ht="20.100000000000001" customHeight="1">
      <c r="A276" s="58">
        <f>SUBTOTAL(3,$C$7:C276)</f>
        <v>270</v>
      </c>
      <c r="B276" s="46" t="s">
        <v>1665</v>
      </c>
      <c r="C276" s="46" t="s">
        <v>2168</v>
      </c>
      <c r="D276" s="46">
        <v>1</v>
      </c>
      <c r="E276" s="46" t="s">
        <v>2169</v>
      </c>
      <c r="F276" s="46" t="s">
        <v>1761</v>
      </c>
      <c r="G276" s="46" t="s">
        <v>1268</v>
      </c>
      <c r="H276" s="46" t="s">
        <v>1267</v>
      </c>
      <c r="I276" s="47" t="s">
        <v>2189</v>
      </c>
      <c r="J276" s="46" t="s">
        <v>2208</v>
      </c>
      <c r="K276" s="46" t="s">
        <v>2227</v>
      </c>
      <c r="L276" s="46" t="s">
        <v>2286</v>
      </c>
      <c r="M276" s="46" t="s">
        <v>2626</v>
      </c>
      <c r="N276" s="46" t="s">
        <v>1270</v>
      </c>
      <c r="O276" s="46" t="s">
        <v>2642</v>
      </c>
      <c r="P276" s="46" t="s">
        <v>1270</v>
      </c>
      <c r="Q276" s="46" t="s">
        <v>2642</v>
      </c>
      <c r="R276" s="46" t="s">
        <v>1270</v>
      </c>
      <c r="S276" s="46" t="s">
        <v>2642</v>
      </c>
      <c r="T276" s="46" t="s">
        <v>2643</v>
      </c>
      <c r="U276" s="46" t="s">
        <v>2642</v>
      </c>
      <c r="V276" s="46">
        <v>6.2</v>
      </c>
      <c r="W276" s="46">
        <v>6.2</v>
      </c>
      <c r="X276" s="46">
        <v>6</v>
      </c>
      <c r="Y276" s="46">
        <v>6.8</v>
      </c>
      <c r="Z276" s="46">
        <v>6.1</v>
      </c>
      <c r="AA276" s="46">
        <v>5</v>
      </c>
      <c r="AB276" s="46">
        <v>7</v>
      </c>
      <c r="AC276" s="46" t="s">
        <v>2645</v>
      </c>
      <c r="AD276" s="59">
        <v>1</v>
      </c>
      <c r="AE276" s="59" t="str">
        <f t="shared" si="24"/>
        <v>T-TB</v>
      </c>
      <c r="AF276" s="59">
        <f>VLOOKUP(AE276,'Danh muc'!$A:$B,2,0)</f>
        <v>7</v>
      </c>
      <c r="AG276" s="59" t="str">
        <f t="shared" si="25"/>
        <v>T-TB</v>
      </c>
      <c r="AH276" s="59">
        <f>VLOOKUP(AG276,'Danh muc'!$A:$B,2,0)</f>
        <v>7</v>
      </c>
      <c r="AI276" s="59" t="str">
        <f t="shared" si="26"/>
        <v>T-TB</v>
      </c>
      <c r="AJ276" s="59">
        <f>VLOOKUP(AI276,'Danh muc'!$A:$B,2,0)</f>
        <v>7</v>
      </c>
      <c r="AK276" s="59" t="str">
        <f t="shared" si="27"/>
        <v>T-K</v>
      </c>
      <c r="AL276" s="59">
        <f>VLOOKUP(AK276,'Danh muc'!$A:$B,2,0)</f>
        <v>9</v>
      </c>
      <c r="AM276" s="59" t="e">
        <f>VLOOKUP(B:B,#REF!,4,0)</f>
        <v>#REF!</v>
      </c>
      <c r="AN276" s="59" t="str">
        <f t="shared" si="28"/>
        <v>Hòa</v>
      </c>
      <c r="AO276" s="59">
        <f t="shared" si="29"/>
        <v>11.1</v>
      </c>
      <c r="AP276" s="66"/>
    </row>
    <row r="277" spans="1:42" ht="20.100000000000001" customHeight="1">
      <c r="A277" s="58">
        <f>SUBTOTAL(3,$C$7:C277)</f>
        <v>271</v>
      </c>
      <c r="B277" s="46" t="s">
        <v>1671</v>
      </c>
      <c r="C277" s="46" t="s">
        <v>2177</v>
      </c>
      <c r="D277" s="46">
        <v>1</v>
      </c>
      <c r="E277" s="46" t="s">
        <v>2178</v>
      </c>
      <c r="F277" s="46" t="s">
        <v>1683</v>
      </c>
      <c r="G277" s="46" t="s">
        <v>1268</v>
      </c>
      <c r="H277" s="46" t="s">
        <v>1267</v>
      </c>
      <c r="I277" s="47" t="s">
        <v>2189</v>
      </c>
      <c r="J277" s="46" t="s">
        <v>2208</v>
      </c>
      <c r="K277" s="46" t="s">
        <v>2227</v>
      </c>
      <c r="L277" s="46" t="s">
        <v>2275</v>
      </c>
      <c r="M277" s="46" t="s">
        <v>2632</v>
      </c>
      <c r="N277" s="46" t="s">
        <v>1270</v>
      </c>
      <c r="O277" s="46" t="s">
        <v>2642</v>
      </c>
      <c r="P277" s="46" t="s">
        <v>2643</v>
      </c>
      <c r="Q277" s="46" t="s">
        <v>2642</v>
      </c>
      <c r="R277" s="46" t="s">
        <v>1270</v>
      </c>
      <c r="S277" s="46" t="s">
        <v>2643</v>
      </c>
      <c r="T277" s="46" t="s">
        <v>2643</v>
      </c>
      <c r="U277" s="46" t="s">
        <v>2642</v>
      </c>
      <c r="V277" s="46">
        <v>5.7</v>
      </c>
      <c r="W277" s="46">
        <v>6.6</v>
      </c>
      <c r="X277" s="46">
        <v>6.1</v>
      </c>
      <c r="Y277" s="46">
        <v>7.1</v>
      </c>
      <c r="Z277" s="46">
        <v>6.5</v>
      </c>
      <c r="AA277" s="46">
        <v>5</v>
      </c>
      <c r="AB277" s="46">
        <v>7.6</v>
      </c>
      <c r="AC277" s="46" t="s">
        <v>2645</v>
      </c>
      <c r="AD277" s="59">
        <v>1</v>
      </c>
      <c r="AE277" s="59" t="str">
        <f t="shared" si="24"/>
        <v>T-TB</v>
      </c>
      <c r="AF277" s="59">
        <f>VLOOKUP(AE277,'Danh muc'!$A:$B,2,0)</f>
        <v>7</v>
      </c>
      <c r="AG277" s="59" t="str">
        <f t="shared" si="25"/>
        <v>T-K</v>
      </c>
      <c r="AH277" s="59">
        <f>VLOOKUP(AG277,'Danh muc'!$A:$B,2,0)</f>
        <v>9</v>
      </c>
      <c r="AI277" s="59" t="str">
        <f t="shared" si="26"/>
        <v>K-TB</v>
      </c>
      <c r="AJ277" s="59">
        <f>VLOOKUP(AI277,'Danh muc'!$A:$B,2,0)</f>
        <v>6</v>
      </c>
      <c r="AK277" s="59" t="str">
        <f t="shared" si="27"/>
        <v>T-K</v>
      </c>
      <c r="AL277" s="59">
        <f>VLOOKUP(AK277,'Danh muc'!$A:$B,2,0)</f>
        <v>9</v>
      </c>
      <c r="AM277" s="59" t="e">
        <f>VLOOKUP(B:B,#REF!,4,0)</f>
        <v>#REF!</v>
      </c>
      <c r="AN277" s="59" t="str">
        <f t="shared" si="28"/>
        <v>Hải</v>
      </c>
      <c r="AO277" s="59">
        <f t="shared" si="29"/>
        <v>11.5</v>
      </c>
      <c r="AP277" s="66"/>
    </row>
    <row r="278" spans="1:42" ht="20.100000000000001" customHeight="1">
      <c r="A278" s="58">
        <f>SUBTOTAL(3,$C$7:C278)</f>
        <v>272</v>
      </c>
      <c r="B278" s="46" t="s">
        <v>1672</v>
      </c>
      <c r="C278" s="46" t="s">
        <v>2179</v>
      </c>
      <c r="D278" s="46">
        <v>0</v>
      </c>
      <c r="E278" s="46" t="s">
        <v>1310</v>
      </c>
      <c r="F278" s="46" t="s">
        <v>1683</v>
      </c>
      <c r="G278" s="46" t="s">
        <v>1268</v>
      </c>
      <c r="H278" s="46" t="s">
        <v>1267</v>
      </c>
      <c r="I278" s="47" t="s">
        <v>2189</v>
      </c>
      <c r="J278" s="46" t="s">
        <v>2208</v>
      </c>
      <c r="K278" s="46" t="s">
        <v>2227</v>
      </c>
      <c r="L278" s="46" t="s">
        <v>2288</v>
      </c>
      <c r="M278" s="46" t="s">
        <v>2633</v>
      </c>
      <c r="N278" s="46" t="s">
        <v>2643</v>
      </c>
      <c r="O278" s="46" t="s">
        <v>2642</v>
      </c>
      <c r="P278" s="46" t="s">
        <v>2643</v>
      </c>
      <c r="Q278" s="46" t="s">
        <v>2642</v>
      </c>
      <c r="R278" s="46" t="s">
        <v>2643</v>
      </c>
      <c r="S278" s="46" t="s">
        <v>2643</v>
      </c>
      <c r="T278" s="46" t="s">
        <v>2644</v>
      </c>
      <c r="U278" s="46" t="s">
        <v>2642</v>
      </c>
      <c r="V278" s="46">
        <v>6.8</v>
      </c>
      <c r="W278" s="46">
        <v>7.6</v>
      </c>
      <c r="X278" s="46">
        <v>7</v>
      </c>
      <c r="Y278" s="46">
        <v>8.3000000000000007</v>
      </c>
      <c r="Z278" s="46">
        <v>8.1999999999999993</v>
      </c>
      <c r="AA278" s="46">
        <v>7.4</v>
      </c>
      <c r="AB278" s="46">
        <v>7.7</v>
      </c>
      <c r="AC278" s="46" t="s">
        <v>2645</v>
      </c>
      <c r="AD278" s="59">
        <v>1</v>
      </c>
      <c r="AE278" s="59" t="str">
        <f t="shared" si="24"/>
        <v>T-K</v>
      </c>
      <c r="AF278" s="59">
        <f>VLOOKUP(AE278,'Danh muc'!$A:$B,2,0)</f>
        <v>9</v>
      </c>
      <c r="AG278" s="59" t="str">
        <f t="shared" si="25"/>
        <v>T-K</v>
      </c>
      <c r="AH278" s="59">
        <f>VLOOKUP(AG278,'Danh muc'!$A:$B,2,0)</f>
        <v>9</v>
      </c>
      <c r="AI278" s="59" t="str">
        <f t="shared" si="26"/>
        <v>K-K</v>
      </c>
      <c r="AJ278" s="59">
        <f>VLOOKUP(AI278,'Danh muc'!$A:$B,2,0)</f>
        <v>8</v>
      </c>
      <c r="AK278" s="59" t="str">
        <f t="shared" si="27"/>
        <v>T-G</v>
      </c>
      <c r="AL278" s="59">
        <f>VLOOKUP(AK278,'Danh muc'!$A:$B,2,0)</f>
        <v>10</v>
      </c>
      <c r="AM278" s="59" t="e">
        <f>VLOOKUP(B:B,#REF!,4,0)</f>
        <v>#REF!</v>
      </c>
      <c r="AN278" s="59" t="str">
        <f t="shared" si="28"/>
        <v>Dung</v>
      </c>
      <c r="AO278" s="59">
        <f t="shared" si="29"/>
        <v>15.6</v>
      </c>
      <c r="AP278" s="66"/>
    </row>
    <row r="279" spans="1:42" ht="20.100000000000001" customHeight="1">
      <c r="A279" s="58">
        <f>SUBTOTAL(3,$C$7:C279)</f>
        <v>273</v>
      </c>
      <c r="B279" s="46" t="s">
        <v>1673</v>
      </c>
      <c r="C279" s="46" t="s">
        <v>2180</v>
      </c>
      <c r="D279" s="46">
        <v>1</v>
      </c>
      <c r="E279" s="46" t="s">
        <v>1257</v>
      </c>
      <c r="F279" s="46" t="s">
        <v>1683</v>
      </c>
      <c r="G279" s="46" t="s">
        <v>2192</v>
      </c>
      <c r="H279" s="46" t="s">
        <v>1267</v>
      </c>
      <c r="I279" s="47" t="s">
        <v>2189</v>
      </c>
      <c r="J279" s="46" t="s">
        <v>2210</v>
      </c>
      <c r="K279" s="46" t="s">
        <v>2227</v>
      </c>
      <c r="L279" s="46" t="s">
        <v>2291</v>
      </c>
      <c r="M279" s="46" t="s">
        <v>2634</v>
      </c>
      <c r="N279" s="46" t="s">
        <v>2643</v>
      </c>
      <c r="O279" s="46" t="s">
        <v>2642</v>
      </c>
      <c r="P279" s="46" t="s">
        <v>2643</v>
      </c>
      <c r="Q279" s="46" t="s">
        <v>2642</v>
      </c>
      <c r="R279" s="46" t="s">
        <v>2643</v>
      </c>
      <c r="S279" s="46" t="s">
        <v>2642</v>
      </c>
      <c r="T279" s="46" t="s">
        <v>2643</v>
      </c>
      <c r="U279" s="46" t="s">
        <v>2642</v>
      </c>
      <c r="V279" s="46">
        <v>6.5</v>
      </c>
      <c r="W279" s="46">
        <v>7.1</v>
      </c>
      <c r="X279" s="46">
        <v>7.5</v>
      </c>
      <c r="Y279" s="46">
        <v>6.8</v>
      </c>
      <c r="Z279" s="46">
        <v>5.8</v>
      </c>
      <c r="AA279" s="46">
        <v>6.8</v>
      </c>
      <c r="AB279" s="46">
        <v>6.5</v>
      </c>
      <c r="AC279" s="46" t="s">
        <v>2645</v>
      </c>
      <c r="AD279" s="59">
        <v>1</v>
      </c>
      <c r="AE279" s="59" t="str">
        <f t="shared" si="24"/>
        <v>T-K</v>
      </c>
      <c r="AF279" s="59">
        <f>VLOOKUP(AE279,'Danh muc'!$A:$B,2,0)</f>
        <v>9</v>
      </c>
      <c r="AG279" s="59" t="str">
        <f t="shared" si="25"/>
        <v>T-K</v>
      </c>
      <c r="AH279" s="59">
        <f>VLOOKUP(AG279,'Danh muc'!$A:$B,2,0)</f>
        <v>9</v>
      </c>
      <c r="AI279" s="59" t="str">
        <f t="shared" si="26"/>
        <v>T-K</v>
      </c>
      <c r="AJ279" s="59">
        <f>VLOOKUP(AI279,'Danh muc'!$A:$B,2,0)</f>
        <v>9</v>
      </c>
      <c r="AK279" s="59" t="str">
        <f t="shared" si="27"/>
        <v>T-K</v>
      </c>
      <c r="AL279" s="59">
        <f>VLOOKUP(AK279,'Danh muc'!$A:$B,2,0)</f>
        <v>9</v>
      </c>
      <c r="AM279" s="59" t="e">
        <f>VLOOKUP(B:B,#REF!,4,0)</f>
        <v>#REF!</v>
      </c>
      <c r="AN279" s="59" t="str">
        <f t="shared" si="28"/>
        <v>Mlô</v>
      </c>
      <c r="AO279" s="59">
        <f t="shared" si="29"/>
        <v>12.6</v>
      </c>
      <c r="AP279" s="66"/>
    </row>
    <row r="280" spans="1:42" ht="20.100000000000001" customHeight="1">
      <c r="A280" s="58">
        <f>SUBTOTAL(3,$C$7:C280)</f>
        <v>274</v>
      </c>
      <c r="B280" s="46" t="s">
        <v>1674</v>
      </c>
      <c r="C280" s="46" t="s">
        <v>2181</v>
      </c>
      <c r="D280" s="46">
        <v>1</v>
      </c>
      <c r="E280" s="46" t="s">
        <v>1304</v>
      </c>
      <c r="F280" s="46" t="s">
        <v>1683</v>
      </c>
      <c r="G280" s="46" t="s">
        <v>1268</v>
      </c>
      <c r="H280" s="46" t="s">
        <v>1267</v>
      </c>
      <c r="I280" s="47" t="s">
        <v>2189</v>
      </c>
      <c r="J280" s="46" t="s">
        <v>2208</v>
      </c>
      <c r="K280" s="46" t="s">
        <v>2227</v>
      </c>
      <c r="L280" s="46" t="s">
        <v>2262</v>
      </c>
      <c r="M280" s="46" t="s">
        <v>2635</v>
      </c>
      <c r="N280" s="46" t="s">
        <v>1270</v>
      </c>
      <c r="O280" s="46" t="s">
        <v>2642</v>
      </c>
      <c r="P280" s="46" t="s">
        <v>2643</v>
      </c>
      <c r="Q280" s="46" t="s">
        <v>2642</v>
      </c>
      <c r="R280" s="46" t="s">
        <v>1270</v>
      </c>
      <c r="S280" s="46" t="s">
        <v>2643</v>
      </c>
      <c r="T280" s="46" t="s">
        <v>2643</v>
      </c>
      <c r="U280" s="46" t="s">
        <v>2642</v>
      </c>
      <c r="V280" s="46">
        <v>6.4</v>
      </c>
      <c r="W280" s="46">
        <v>7.4</v>
      </c>
      <c r="X280" s="46">
        <v>6.2</v>
      </c>
      <c r="Y280" s="46">
        <v>7</v>
      </c>
      <c r="Z280" s="46">
        <v>6.7</v>
      </c>
      <c r="AA280" s="46">
        <v>5.4</v>
      </c>
      <c r="AB280" s="46">
        <v>6.8</v>
      </c>
      <c r="AC280" s="46" t="s">
        <v>2645</v>
      </c>
      <c r="AD280" s="59">
        <v>1</v>
      </c>
      <c r="AE280" s="59" t="str">
        <f t="shared" si="24"/>
        <v>T-TB</v>
      </c>
      <c r="AF280" s="59">
        <f>VLOOKUP(AE280,'Danh muc'!$A:$B,2,0)</f>
        <v>7</v>
      </c>
      <c r="AG280" s="59" t="str">
        <f t="shared" si="25"/>
        <v>T-K</v>
      </c>
      <c r="AH280" s="59">
        <f>VLOOKUP(AG280,'Danh muc'!$A:$B,2,0)</f>
        <v>9</v>
      </c>
      <c r="AI280" s="59" t="str">
        <f t="shared" si="26"/>
        <v>K-TB</v>
      </c>
      <c r="AJ280" s="59">
        <f>VLOOKUP(AI280,'Danh muc'!$A:$B,2,0)</f>
        <v>6</v>
      </c>
      <c r="AK280" s="59" t="str">
        <f t="shared" si="27"/>
        <v>T-K</v>
      </c>
      <c r="AL280" s="59">
        <f>VLOOKUP(AK280,'Danh muc'!$A:$B,2,0)</f>
        <v>9</v>
      </c>
      <c r="AM280" s="59" t="e">
        <f>VLOOKUP(B:B,#REF!,4,0)</f>
        <v>#REF!</v>
      </c>
      <c r="AN280" s="59" t="str">
        <f t="shared" si="28"/>
        <v>Việt</v>
      </c>
      <c r="AO280" s="59">
        <f t="shared" si="29"/>
        <v>12.100000000000001</v>
      </c>
      <c r="AP280" s="66"/>
    </row>
    <row r="281" spans="1:42" ht="20.100000000000001" customHeight="1">
      <c r="A281" s="58">
        <f>SUBTOTAL(3,$C$7:C281)</f>
        <v>275</v>
      </c>
      <c r="B281" s="46" t="s">
        <v>1675</v>
      </c>
      <c r="C281" s="46" t="s">
        <v>2182</v>
      </c>
      <c r="D281" s="46">
        <v>1</v>
      </c>
      <c r="E281" s="46" t="s">
        <v>1209</v>
      </c>
      <c r="F281" s="46" t="s">
        <v>1683</v>
      </c>
      <c r="G281" s="46" t="s">
        <v>1268</v>
      </c>
      <c r="H281" s="46" t="s">
        <v>1267</v>
      </c>
      <c r="I281" s="47" t="s">
        <v>2189</v>
      </c>
      <c r="J281" s="46" t="s">
        <v>2208</v>
      </c>
      <c r="K281" s="46" t="s">
        <v>2227</v>
      </c>
      <c r="L281" s="46" t="s">
        <v>1269</v>
      </c>
      <c r="M281" s="46" t="s">
        <v>2636</v>
      </c>
      <c r="N281" s="46" t="s">
        <v>1270</v>
      </c>
      <c r="O281" s="46" t="s">
        <v>2642</v>
      </c>
      <c r="P281" s="46" t="s">
        <v>2643</v>
      </c>
      <c r="Q281" s="46" t="s">
        <v>2642</v>
      </c>
      <c r="R281" s="46" t="s">
        <v>1270</v>
      </c>
      <c r="S281" s="46" t="s">
        <v>2642</v>
      </c>
      <c r="T281" s="46" t="s">
        <v>1270</v>
      </c>
      <c r="U281" s="46" t="s">
        <v>2642</v>
      </c>
      <c r="V281" s="46">
        <v>6.2</v>
      </c>
      <c r="W281" s="46">
        <v>6.7</v>
      </c>
      <c r="X281" s="46">
        <v>6.2</v>
      </c>
      <c r="Y281" s="46">
        <v>6.9</v>
      </c>
      <c r="Z281" s="46">
        <v>6.4</v>
      </c>
      <c r="AA281" s="46">
        <v>5.6</v>
      </c>
      <c r="AB281" s="46">
        <v>6.3</v>
      </c>
      <c r="AC281" s="46" t="s">
        <v>2645</v>
      </c>
      <c r="AD281" s="59">
        <v>1</v>
      </c>
      <c r="AE281" s="59" t="str">
        <f t="shared" si="24"/>
        <v>T-TB</v>
      </c>
      <c r="AF281" s="59">
        <f>VLOOKUP(AE281,'Danh muc'!$A:$B,2,0)</f>
        <v>7</v>
      </c>
      <c r="AG281" s="59" t="str">
        <f t="shared" si="25"/>
        <v>T-K</v>
      </c>
      <c r="AH281" s="59">
        <f>VLOOKUP(AG281,'Danh muc'!$A:$B,2,0)</f>
        <v>9</v>
      </c>
      <c r="AI281" s="59" t="str">
        <f t="shared" si="26"/>
        <v>T-TB</v>
      </c>
      <c r="AJ281" s="59">
        <f>VLOOKUP(AI281,'Danh muc'!$A:$B,2,0)</f>
        <v>7</v>
      </c>
      <c r="AK281" s="59" t="str">
        <f t="shared" si="27"/>
        <v>T-TB</v>
      </c>
      <c r="AL281" s="59">
        <f>VLOOKUP(AK281,'Danh muc'!$A:$B,2,0)</f>
        <v>7</v>
      </c>
      <c r="AM281" s="59" t="e">
        <f>VLOOKUP(B:B,#REF!,4,0)</f>
        <v>#REF!</v>
      </c>
      <c r="AN281" s="59" t="str">
        <f t="shared" si="28"/>
        <v>Dương</v>
      </c>
      <c r="AO281" s="59">
        <f t="shared" si="29"/>
        <v>12</v>
      </c>
      <c r="AP281" s="66"/>
    </row>
    <row r="282" spans="1:42" ht="20.100000000000001" customHeight="1">
      <c r="A282" s="58">
        <f>SUBTOTAL(3,$C$7:C282)</f>
        <v>276</v>
      </c>
      <c r="B282" s="46" t="s">
        <v>1648</v>
      </c>
      <c r="C282" s="46" t="s">
        <v>2144</v>
      </c>
      <c r="D282" s="46">
        <v>0</v>
      </c>
      <c r="E282" s="46" t="s">
        <v>2145</v>
      </c>
      <c r="F282" s="46" t="s">
        <v>1321</v>
      </c>
      <c r="G282" s="46" t="s">
        <v>1268</v>
      </c>
      <c r="H282" s="46" t="s">
        <v>1267</v>
      </c>
      <c r="I282" s="47" t="s">
        <v>2207</v>
      </c>
      <c r="J282" s="46" t="s">
        <v>2223</v>
      </c>
      <c r="K282" s="46" t="s">
        <v>2228</v>
      </c>
      <c r="L282" s="46" t="s">
        <v>2260</v>
      </c>
      <c r="M282" s="46" t="s">
        <v>2610</v>
      </c>
      <c r="N282" s="46" t="s">
        <v>1270</v>
      </c>
      <c r="O282" s="46" t="s">
        <v>2642</v>
      </c>
      <c r="P282" s="46" t="s">
        <v>1270</v>
      </c>
      <c r="Q282" s="46" t="s">
        <v>2642</v>
      </c>
      <c r="R282" s="46" t="s">
        <v>1270</v>
      </c>
      <c r="S282" s="46" t="s">
        <v>2642</v>
      </c>
      <c r="T282" s="46" t="s">
        <v>2643</v>
      </c>
      <c r="U282" s="46" t="s">
        <v>2642</v>
      </c>
      <c r="V282" s="46">
        <v>6.1</v>
      </c>
      <c r="W282" s="46">
        <v>5.9</v>
      </c>
      <c r="X282" s="46">
        <v>5.8</v>
      </c>
      <c r="Y282" s="46">
        <v>6.7</v>
      </c>
      <c r="Z282" s="46">
        <v>5.4</v>
      </c>
      <c r="AA282" s="46">
        <v>6.5</v>
      </c>
      <c r="AB282" s="46">
        <v>6.2</v>
      </c>
      <c r="AC282" s="46" t="s">
        <v>2645</v>
      </c>
      <c r="AD282" s="59">
        <v>1</v>
      </c>
      <c r="AE282" s="59" t="str">
        <f t="shared" si="24"/>
        <v>T-TB</v>
      </c>
      <c r="AF282" s="59">
        <f>VLOOKUP(AE282,'Danh muc'!$A:$B,2,0)</f>
        <v>7</v>
      </c>
      <c r="AG282" s="59" t="str">
        <f t="shared" si="25"/>
        <v>T-TB</v>
      </c>
      <c r="AH282" s="59">
        <f>VLOOKUP(AG282,'Danh muc'!$A:$B,2,0)</f>
        <v>7</v>
      </c>
      <c r="AI282" s="59" t="str">
        <f t="shared" si="26"/>
        <v>T-TB</v>
      </c>
      <c r="AJ282" s="59">
        <f>VLOOKUP(AI282,'Danh muc'!$A:$B,2,0)</f>
        <v>7</v>
      </c>
      <c r="AK282" s="59" t="str">
        <f t="shared" si="27"/>
        <v>T-K</v>
      </c>
      <c r="AL282" s="59">
        <f>VLOOKUP(AK282,'Danh muc'!$A:$B,2,0)</f>
        <v>9</v>
      </c>
      <c r="AM282" s="59" t="e">
        <f>VLOOKUP(B:B,#REF!,4,0)</f>
        <v>#REF!</v>
      </c>
      <c r="AN282" s="59" t="str">
        <f t="shared" si="28"/>
        <v>Trâm</v>
      </c>
      <c r="AO282" s="59">
        <f t="shared" si="29"/>
        <v>11.9</v>
      </c>
      <c r="AP282" s="66"/>
    </row>
    <row r="283" spans="1:42" ht="20.100000000000001" customHeight="1">
      <c r="A283" s="58">
        <f>SUBTOTAL(3,$C$7:C283)</f>
        <v>277</v>
      </c>
      <c r="B283" s="46" t="s">
        <v>1661</v>
      </c>
      <c r="C283" s="46" t="s">
        <v>2164</v>
      </c>
      <c r="D283" s="46">
        <v>0</v>
      </c>
      <c r="E283" s="46" t="s">
        <v>1251</v>
      </c>
      <c r="F283" s="46" t="s">
        <v>1683</v>
      </c>
      <c r="G283" s="46" t="s">
        <v>1268</v>
      </c>
      <c r="H283" s="46" t="s">
        <v>1267</v>
      </c>
      <c r="I283" s="47" t="s">
        <v>2207</v>
      </c>
      <c r="J283" s="46" t="s">
        <v>2208</v>
      </c>
      <c r="K283" s="46" t="s">
        <v>2228</v>
      </c>
      <c r="L283" s="46" t="s">
        <v>2238</v>
      </c>
      <c r="M283" s="46" t="s">
        <v>2622</v>
      </c>
      <c r="N283" s="46" t="s">
        <v>2643</v>
      </c>
      <c r="O283" s="46" t="s">
        <v>2642</v>
      </c>
      <c r="P283" s="46" t="s">
        <v>1270</v>
      </c>
      <c r="Q283" s="46" t="s">
        <v>2642</v>
      </c>
      <c r="R283" s="46" t="s">
        <v>2643</v>
      </c>
      <c r="S283" s="46" t="s">
        <v>2642</v>
      </c>
      <c r="T283" s="46" t="s">
        <v>2643</v>
      </c>
      <c r="U283" s="46" t="s">
        <v>2642</v>
      </c>
      <c r="V283" s="46">
        <v>7.1</v>
      </c>
      <c r="W283" s="46">
        <v>6.7</v>
      </c>
      <c r="X283" s="46">
        <v>6.7</v>
      </c>
      <c r="Y283" s="46">
        <v>7.5</v>
      </c>
      <c r="Z283" s="46">
        <v>6.3</v>
      </c>
      <c r="AA283" s="46">
        <v>5.9</v>
      </c>
      <c r="AB283" s="46">
        <v>7.3</v>
      </c>
      <c r="AC283" s="46" t="s">
        <v>2645</v>
      </c>
      <c r="AD283" s="59">
        <v>1</v>
      </c>
      <c r="AE283" s="59" t="str">
        <f t="shared" si="24"/>
        <v>T-K</v>
      </c>
      <c r="AF283" s="59">
        <f>VLOOKUP(AE283,'Danh muc'!$A:$B,2,0)</f>
        <v>9</v>
      </c>
      <c r="AG283" s="59" t="str">
        <f t="shared" si="25"/>
        <v>T-TB</v>
      </c>
      <c r="AH283" s="59">
        <f>VLOOKUP(AG283,'Danh muc'!$A:$B,2,0)</f>
        <v>7</v>
      </c>
      <c r="AI283" s="59" t="str">
        <f t="shared" si="26"/>
        <v>T-K</v>
      </c>
      <c r="AJ283" s="59">
        <f>VLOOKUP(AI283,'Danh muc'!$A:$B,2,0)</f>
        <v>9</v>
      </c>
      <c r="AK283" s="59" t="str">
        <f t="shared" si="27"/>
        <v>T-K</v>
      </c>
      <c r="AL283" s="59">
        <f>VLOOKUP(AK283,'Danh muc'!$A:$B,2,0)</f>
        <v>9</v>
      </c>
      <c r="AM283" s="59" t="e">
        <f>VLOOKUP(B:B,#REF!,4,0)</f>
        <v>#REF!</v>
      </c>
      <c r="AN283" s="59" t="str">
        <f t="shared" si="28"/>
        <v>Na</v>
      </c>
      <c r="AO283" s="59">
        <f t="shared" si="29"/>
        <v>12.2</v>
      </c>
      <c r="AP283" s="66"/>
    </row>
    <row r="284" spans="1:42" ht="20.100000000000001" customHeight="1">
      <c r="A284" s="58">
        <f>SUBTOTAL(3,$C$7:C284)</f>
        <v>278</v>
      </c>
      <c r="B284" s="46" t="s">
        <v>1619</v>
      </c>
      <c r="C284" s="46" t="s">
        <v>2108</v>
      </c>
      <c r="D284" s="46">
        <v>1</v>
      </c>
      <c r="E284" s="46" t="s">
        <v>1895</v>
      </c>
      <c r="F284" s="46" t="s">
        <v>1683</v>
      </c>
      <c r="G284" s="46" t="s">
        <v>1268</v>
      </c>
      <c r="H284" s="46" t="s">
        <v>1267</v>
      </c>
      <c r="I284" s="47" t="s">
        <v>2206</v>
      </c>
      <c r="J284" s="46" t="s">
        <v>2213</v>
      </c>
      <c r="K284" s="46" t="s">
        <v>2228</v>
      </c>
      <c r="L284" s="46" t="s">
        <v>2289</v>
      </c>
      <c r="M284" s="46" t="s">
        <v>2581</v>
      </c>
      <c r="N284" s="46" t="s">
        <v>2643</v>
      </c>
      <c r="O284" s="46" t="s">
        <v>2642</v>
      </c>
      <c r="P284" s="46" t="s">
        <v>2643</v>
      </c>
      <c r="Q284" s="46" t="s">
        <v>2642</v>
      </c>
      <c r="R284" s="46" t="s">
        <v>2643</v>
      </c>
      <c r="S284" s="46" t="s">
        <v>2642</v>
      </c>
      <c r="T284" s="46" t="s">
        <v>2643</v>
      </c>
      <c r="U284" s="46" t="s">
        <v>2642</v>
      </c>
      <c r="V284" s="46">
        <v>6.8</v>
      </c>
      <c r="W284" s="46">
        <v>7</v>
      </c>
      <c r="X284" s="46">
        <v>6.7</v>
      </c>
      <c r="Y284" s="46">
        <v>7</v>
      </c>
      <c r="Z284" s="46">
        <v>6.9</v>
      </c>
      <c r="AA284" s="46">
        <v>7</v>
      </c>
      <c r="AB284" s="46">
        <v>7</v>
      </c>
      <c r="AC284" s="46" t="s">
        <v>2645</v>
      </c>
      <c r="AD284" s="59">
        <v>1</v>
      </c>
      <c r="AE284" s="59" t="str">
        <f t="shared" si="24"/>
        <v>T-K</v>
      </c>
      <c r="AF284" s="59">
        <f>VLOOKUP(AE284,'Danh muc'!$A:$B,2,0)</f>
        <v>9</v>
      </c>
      <c r="AG284" s="59" t="str">
        <f t="shared" si="25"/>
        <v>T-K</v>
      </c>
      <c r="AH284" s="59">
        <f>VLOOKUP(AG284,'Danh muc'!$A:$B,2,0)</f>
        <v>9</v>
      </c>
      <c r="AI284" s="59" t="str">
        <f t="shared" si="26"/>
        <v>T-K</v>
      </c>
      <c r="AJ284" s="59">
        <f>VLOOKUP(AI284,'Danh muc'!$A:$B,2,0)</f>
        <v>9</v>
      </c>
      <c r="AK284" s="59" t="str">
        <f t="shared" si="27"/>
        <v>T-K</v>
      </c>
      <c r="AL284" s="59">
        <f>VLOOKUP(AK284,'Danh muc'!$A:$B,2,0)</f>
        <v>9</v>
      </c>
      <c r="AM284" s="59" t="e">
        <f>VLOOKUP(B:B,#REF!,4,0)</f>
        <v>#REF!</v>
      </c>
      <c r="AN284" s="59" t="str">
        <f t="shared" si="28"/>
        <v>Đức</v>
      </c>
      <c r="AO284" s="59">
        <f t="shared" si="29"/>
        <v>13.9</v>
      </c>
      <c r="AP284" s="66"/>
    </row>
    <row r="285" spans="1:42" ht="20.100000000000001" customHeight="1">
      <c r="A285" s="58">
        <f>SUBTOTAL(3,$C$7:C285)</f>
        <v>279</v>
      </c>
      <c r="B285" s="46" t="s">
        <v>1339</v>
      </c>
      <c r="C285" s="46" t="s">
        <v>1707</v>
      </c>
      <c r="D285" s="46">
        <v>1</v>
      </c>
      <c r="E285" s="46" t="s">
        <v>1708</v>
      </c>
      <c r="F285" s="46" t="s">
        <v>1683</v>
      </c>
      <c r="G285" s="46" t="s">
        <v>2192</v>
      </c>
      <c r="H285" s="46" t="s">
        <v>1267</v>
      </c>
      <c r="I285" s="47" t="s">
        <v>2194</v>
      </c>
      <c r="J285" s="46" t="s">
        <v>2208</v>
      </c>
      <c r="K285" s="46" t="s">
        <v>2228</v>
      </c>
      <c r="L285" s="46" t="s">
        <v>2237</v>
      </c>
      <c r="M285" s="46" t="s">
        <v>2307</v>
      </c>
      <c r="N285" s="46" t="s">
        <v>1270</v>
      </c>
      <c r="O285" s="46" t="s">
        <v>2643</v>
      </c>
      <c r="P285" s="46" t="s">
        <v>1270</v>
      </c>
      <c r="Q285" s="46" t="s">
        <v>2643</v>
      </c>
      <c r="R285" s="46" t="s">
        <v>1270</v>
      </c>
      <c r="S285" s="46" t="s">
        <v>1270</v>
      </c>
      <c r="T285" s="46" t="s">
        <v>1270</v>
      </c>
      <c r="U285" s="46" t="s">
        <v>2643</v>
      </c>
      <c r="V285" s="46">
        <v>5.5</v>
      </c>
      <c r="W285" s="46">
        <v>5.3</v>
      </c>
      <c r="X285" s="46">
        <v>5</v>
      </c>
      <c r="Y285" s="46">
        <v>6.2</v>
      </c>
      <c r="Z285" s="46">
        <v>5.3</v>
      </c>
      <c r="AA285" s="46">
        <v>4</v>
      </c>
      <c r="AB285" s="46">
        <v>6.8</v>
      </c>
      <c r="AC285" s="46" t="s">
        <v>2645</v>
      </c>
      <c r="AD285" s="59">
        <v>1</v>
      </c>
      <c r="AE285" s="59" t="str">
        <f t="shared" si="24"/>
        <v>K-TB</v>
      </c>
      <c r="AF285" s="59">
        <f>VLOOKUP(AE285,'Danh muc'!$A:$B,2,0)</f>
        <v>6</v>
      </c>
      <c r="AG285" s="59" t="str">
        <f t="shared" si="25"/>
        <v>K-TB</v>
      </c>
      <c r="AH285" s="59">
        <f>VLOOKUP(AG285,'Danh muc'!$A:$B,2,0)</f>
        <v>6</v>
      </c>
      <c r="AI285" s="59" t="str">
        <f t="shared" si="26"/>
        <v>TB-TB</v>
      </c>
      <c r="AJ285" s="59">
        <f>VLOOKUP(AI285,'Danh muc'!$A:$B,2,0)</f>
        <v>5</v>
      </c>
      <c r="AK285" s="59" t="str">
        <f t="shared" si="27"/>
        <v>K-TB</v>
      </c>
      <c r="AL285" s="59">
        <f>VLOOKUP(AK285,'Danh muc'!$A:$B,2,0)</f>
        <v>6</v>
      </c>
      <c r="AM285" s="59" t="e">
        <f>VLOOKUP(B:B,#REF!,4,0)</f>
        <v>#REF!</v>
      </c>
      <c r="AN285" s="59" t="str">
        <f t="shared" si="28"/>
        <v>Kpă</v>
      </c>
      <c r="AO285" s="59">
        <f t="shared" si="29"/>
        <v>9.3000000000000007</v>
      </c>
      <c r="AP285" s="66"/>
    </row>
    <row r="286" spans="1:42" ht="20.100000000000001" customHeight="1">
      <c r="A286" s="58">
        <f>SUBTOTAL(3,$C$7:C286)</f>
        <v>280</v>
      </c>
      <c r="B286" s="46" t="s">
        <v>1324</v>
      </c>
      <c r="C286" s="46" t="s">
        <v>1684</v>
      </c>
      <c r="D286" s="46">
        <v>0</v>
      </c>
      <c r="E286" s="46" t="s">
        <v>1685</v>
      </c>
      <c r="F286" s="46" t="s">
        <v>1683</v>
      </c>
      <c r="G286" s="46" t="s">
        <v>1268</v>
      </c>
      <c r="H286" s="46" t="s">
        <v>1267</v>
      </c>
      <c r="I286" s="47" t="s">
        <v>2190</v>
      </c>
      <c r="J286" s="46" t="s">
        <v>2208</v>
      </c>
      <c r="K286" s="46" t="s">
        <v>2228</v>
      </c>
      <c r="L286" s="46" t="s">
        <v>1269</v>
      </c>
      <c r="M286" s="46" t="s">
        <v>2295</v>
      </c>
      <c r="N286" s="46" t="s">
        <v>1270</v>
      </c>
      <c r="O286" s="46" t="s">
        <v>2643</v>
      </c>
      <c r="P286" s="46" t="s">
        <v>1270</v>
      </c>
      <c r="Q286" s="46" t="s">
        <v>2642</v>
      </c>
      <c r="R286" s="46" t="s">
        <v>1270</v>
      </c>
      <c r="S286" s="46" t="s">
        <v>2642</v>
      </c>
      <c r="T286" s="46" t="s">
        <v>1270</v>
      </c>
      <c r="U286" s="46" t="s">
        <v>2642</v>
      </c>
      <c r="V286" s="46">
        <v>5.7</v>
      </c>
      <c r="W286" s="46">
        <v>6.3</v>
      </c>
      <c r="X286" s="46">
        <v>6.3</v>
      </c>
      <c r="Y286" s="46">
        <v>6.2</v>
      </c>
      <c r="Z286" s="46">
        <v>5.4</v>
      </c>
      <c r="AA286" s="46">
        <v>3.5</v>
      </c>
      <c r="AB286" s="46">
        <v>5.0999999999999996</v>
      </c>
      <c r="AC286" s="46" t="s">
        <v>2645</v>
      </c>
      <c r="AD286" s="59">
        <v>1</v>
      </c>
      <c r="AE286" s="59" t="str">
        <f t="shared" si="24"/>
        <v>K-TB</v>
      </c>
      <c r="AF286" s="59">
        <f>VLOOKUP(AE286,'Danh muc'!$A:$B,2,0)</f>
        <v>6</v>
      </c>
      <c r="AG286" s="59" t="str">
        <f t="shared" si="25"/>
        <v>T-TB</v>
      </c>
      <c r="AH286" s="59">
        <f>VLOOKUP(AG286,'Danh muc'!$A:$B,2,0)</f>
        <v>7</v>
      </c>
      <c r="AI286" s="59" t="str">
        <f t="shared" si="26"/>
        <v>T-TB</v>
      </c>
      <c r="AJ286" s="59">
        <f>VLOOKUP(AI286,'Danh muc'!$A:$B,2,0)</f>
        <v>7</v>
      </c>
      <c r="AK286" s="59" t="str">
        <f t="shared" si="27"/>
        <v>T-TB</v>
      </c>
      <c r="AL286" s="59">
        <f>VLOOKUP(AK286,'Danh muc'!$A:$B,2,0)</f>
        <v>7</v>
      </c>
      <c r="AM286" s="59" t="e">
        <f>VLOOKUP(B:B,#REF!,4,0)</f>
        <v>#REF!</v>
      </c>
      <c r="AN286" s="59" t="str">
        <f t="shared" si="28"/>
        <v>Mlô</v>
      </c>
      <c r="AO286" s="59">
        <f t="shared" si="29"/>
        <v>8.9</v>
      </c>
      <c r="AP286" s="66"/>
    </row>
    <row r="287" spans="1:42" ht="20.100000000000001" customHeight="1">
      <c r="A287" s="58">
        <f>SUBTOTAL(3,$C$7:C287)</f>
        <v>281</v>
      </c>
      <c r="B287" s="46" t="s">
        <v>1327</v>
      </c>
      <c r="C287" s="46" t="s">
        <v>1688</v>
      </c>
      <c r="D287" s="46">
        <v>0</v>
      </c>
      <c r="E287" s="46" t="s">
        <v>1231</v>
      </c>
      <c r="F287" s="46" t="s">
        <v>1689</v>
      </c>
      <c r="G287" s="46" t="s">
        <v>2192</v>
      </c>
      <c r="H287" s="46" t="s">
        <v>1267</v>
      </c>
      <c r="I287" s="47" t="s">
        <v>2190</v>
      </c>
      <c r="J287" s="46" t="s">
        <v>2208</v>
      </c>
      <c r="K287" s="46" t="s">
        <v>2227</v>
      </c>
      <c r="L287" s="46" t="s">
        <v>1269</v>
      </c>
      <c r="M287" s="46" t="s">
        <v>2296</v>
      </c>
      <c r="N287" s="46" t="s">
        <v>1270</v>
      </c>
      <c r="O287" s="46" t="s">
        <v>2642</v>
      </c>
      <c r="P287" s="46" t="s">
        <v>1270</v>
      </c>
      <c r="Q287" s="46" t="s">
        <v>2643</v>
      </c>
      <c r="R287" s="46" t="s">
        <v>1270</v>
      </c>
      <c r="S287" s="46" t="s">
        <v>2643</v>
      </c>
      <c r="T287" s="46" t="s">
        <v>1270</v>
      </c>
      <c r="U287" s="46" t="s">
        <v>2642</v>
      </c>
      <c r="V287" s="46">
        <v>6</v>
      </c>
      <c r="W287" s="46">
        <v>6.2</v>
      </c>
      <c r="X287" s="46">
        <v>6.3</v>
      </c>
      <c r="Y287" s="46">
        <v>6.3</v>
      </c>
      <c r="Z287" s="46">
        <v>5.5</v>
      </c>
      <c r="AA287" s="46">
        <v>3.8</v>
      </c>
      <c r="AB287" s="46">
        <v>4.5999999999999996</v>
      </c>
      <c r="AC287" s="46" t="s">
        <v>2645</v>
      </c>
      <c r="AD287" s="59">
        <v>1</v>
      </c>
      <c r="AE287" s="59" t="str">
        <f t="shared" si="24"/>
        <v>T-TB</v>
      </c>
      <c r="AF287" s="59">
        <f>VLOOKUP(AE287,'Danh muc'!$A:$B,2,0)</f>
        <v>7</v>
      </c>
      <c r="AG287" s="59" t="str">
        <f t="shared" si="25"/>
        <v>K-TB</v>
      </c>
      <c r="AH287" s="59">
        <f>VLOOKUP(AG287,'Danh muc'!$A:$B,2,0)</f>
        <v>6</v>
      </c>
      <c r="AI287" s="59" t="str">
        <f t="shared" si="26"/>
        <v>K-TB</v>
      </c>
      <c r="AJ287" s="59">
        <f>VLOOKUP(AI287,'Danh muc'!$A:$B,2,0)</f>
        <v>6</v>
      </c>
      <c r="AK287" s="59" t="str">
        <f t="shared" si="27"/>
        <v>T-TB</v>
      </c>
      <c r="AL287" s="59">
        <f>VLOOKUP(AK287,'Danh muc'!$A:$B,2,0)</f>
        <v>7</v>
      </c>
      <c r="AM287" s="59" t="e">
        <f>VLOOKUP(B:B,#REF!,4,0)</f>
        <v>#REF!</v>
      </c>
      <c r="AN287" s="59" t="str">
        <f t="shared" si="28"/>
        <v>Niê</v>
      </c>
      <c r="AO287" s="59">
        <f t="shared" si="29"/>
        <v>9.3000000000000007</v>
      </c>
      <c r="AP287" s="66"/>
    </row>
    <row r="288" spans="1:42" ht="20.100000000000001" customHeight="1">
      <c r="A288" s="58">
        <f>SUBTOTAL(3,$C$7:C288)</f>
        <v>282</v>
      </c>
      <c r="B288" s="46" t="s">
        <v>1337</v>
      </c>
      <c r="C288" s="46" t="s">
        <v>1704</v>
      </c>
      <c r="D288" s="46">
        <v>1</v>
      </c>
      <c r="E288" s="46" t="s">
        <v>1206</v>
      </c>
      <c r="F288" s="46" t="s">
        <v>1683</v>
      </c>
      <c r="G288" s="46" t="s">
        <v>2192</v>
      </c>
      <c r="H288" s="46" t="s">
        <v>1267</v>
      </c>
      <c r="I288" s="47" t="s">
        <v>2190</v>
      </c>
      <c r="J288" s="46" t="s">
        <v>2208</v>
      </c>
      <c r="K288" s="46" t="s">
        <v>2228</v>
      </c>
      <c r="L288" s="46" t="s">
        <v>2235</v>
      </c>
      <c r="M288" s="46" t="s">
        <v>2305</v>
      </c>
      <c r="N288" s="46" t="s">
        <v>1270</v>
      </c>
      <c r="O288" s="46" t="s">
        <v>2643</v>
      </c>
      <c r="P288" s="46" t="s">
        <v>1270</v>
      </c>
      <c r="Q288" s="46" t="s">
        <v>2643</v>
      </c>
      <c r="R288" s="46" t="s">
        <v>1270</v>
      </c>
      <c r="S288" s="46" t="s">
        <v>2643</v>
      </c>
      <c r="T288" s="46" t="s">
        <v>1270</v>
      </c>
      <c r="U288" s="46" t="s">
        <v>2642</v>
      </c>
      <c r="V288" s="46">
        <v>5.6</v>
      </c>
      <c r="W288" s="46">
        <v>6.5</v>
      </c>
      <c r="X288" s="46">
        <v>5.5</v>
      </c>
      <c r="Y288" s="46">
        <v>6</v>
      </c>
      <c r="Z288" s="46">
        <v>5.5</v>
      </c>
      <c r="AA288" s="46">
        <v>4</v>
      </c>
      <c r="AB288" s="46">
        <v>4.7</v>
      </c>
      <c r="AC288" s="46" t="s">
        <v>2645</v>
      </c>
      <c r="AD288" s="59">
        <v>1</v>
      </c>
      <c r="AE288" s="59" t="str">
        <f t="shared" si="24"/>
        <v>K-TB</v>
      </c>
      <c r="AF288" s="59">
        <f>VLOOKUP(AE288,'Danh muc'!$A:$B,2,0)</f>
        <v>6</v>
      </c>
      <c r="AG288" s="59" t="str">
        <f t="shared" si="25"/>
        <v>K-TB</v>
      </c>
      <c r="AH288" s="59">
        <f>VLOOKUP(AG288,'Danh muc'!$A:$B,2,0)</f>
        <v>6</v>
      </c>
      <c r="AI288" s="59" t="str">
        <f t="shared" si="26"/>
        <v>K-TB</v>
      </c>
      <c r="AJ288" s="59">
        <f>VLOOKUP(AI288,'Danh muc'!$A:$B,2,0)</f>
        <v>6</v>
      </c>
      <c r="AK288" s="59" t="str">
        <f t="shared" si="27"/>
        <v>T-TB</v>
      </c>
      <c r="AL288" s="59">
        <f>VLOOKUP(AK288,'Danh muc'!$A:$B,2,0)</f>
        <v>7</v>
      </c>
      <c r="AM288" s="59" t="e">
        <f>VLOOKUP(B:B,#REF!,4,0)</f>
        <v>#REF!</v>
      </c>
      <c r="AN288" s="59" t="str">
        <f t="shared" si="28"/>
        <v>Niê</v>
      </c>
      <c r="AO288" s="59">
        <f t="shared" si="29"/>
        <v>9.5</v>
      </c>
      <c r="AP288" s="66"/>
    </row>
    <row r="289" spans="1:42" ht="20.100000000000001" customHeight="1">
      <c r="A289" s="58">
        <f>SUBTOTAL(3,$C$7:C289)</f>
        <v>283</v>
      </c>
      <c r="B289" s="46" t="s">
        <v>1338</v>
      </c>
      <c r="C289" s="46" t="s">
        <v>1705</v>
      </c>
      <c r="D289" s="46">
        <v>1</v>
      </c>
      <c r="E289" s="46" t="s">
        <v>1706</v>
      </c>
      <c r="F289" s="46" t="s">
        <v>1683</v>
      </c>
      <c r="G289" s="46" t="s">
        <v>2192</v>
      </c>
      <c r="H289" s="46" t="s">
        <v>1267</v>
      </c>
      <c r="I289" s="47" t="s">
        <v>2190</v>
      </c>
      <c r="J289" s="46" t="s">
        <v>2208</v>
      </c>
      <c r="K289" s="46" t="s">
        <v>2228</v>
      </c>
      <c r="L289" s="46" t="s">
        <v>2236</v>
      </c>
      <c r="M289" s="46" t="s">
        <v>2306</v>
      </c>
      <c r="N289" s="46" t="s">
        <v>1270</v>
      </c>
      <c r="O289" s="46" t="s">
        <v>2643</v>
      </c>
      <c r="P289" s="46" t="s">
        <v>1270</v>
      </c>
      <c r="Q289" s="46" t="s">
        <v>2643</v>
      </c>
      <c r="R289" s="46" t="s">
        <v>1270</v>
      </c>
      <c r="S289" s="46" t="s">
        <v>2643</v>
      </c>
      <c r="T289" s="46" t="s">
        <v>1270</v>
      </c>
      <c r="U289" s="46" t="s">
        <v>2643</v>
      </c>
      <c r="V289" s="46">
        <v>5.2</v>
      </c>
      <c r="W289" s="46">
        <v>5.8</v>
      </c>
      <c r="X289" s="46">
        <v>5.5</v>
      </c>
      <c r="Y289" s="46">
        <v>5.7</v>
      </c>
      <c r="Z289" s="46">
        <v>5.0999999999999996</v>
      </c>
      <c r="AA289" s="46">
        <v>3.5</v>
      </c>
      <c r="AB289" s="46">
        <v>4</v>
      </c>
      <c r="AC289" s="46" t="s">
        <v>2645</v>
      </c>
      <c r="AD289" s="59">
        <v>1</v>
      </c>
      <c r="AE289" s="59" t="str">
        <f t="shared" si="24"/>
        <v>K-TB</v>
      </c>
      <c r="AF289" s="59">
        <f>VLOOKUP(AE289,'Danh muc'!$A:$B,2,0)</f>
        <v>6</v>
      </c>
      <c r="AG289" s="59" t="str">
        <f t="shared" si="25"/>
        <v>K-TB</v>
      </c>
      <c r="AH289" s="59">
        <f>VLOOKUP(AG289,'Danh muc'!$A:$B,2,0)</f>
        <v>6</v>
      </c>
      <c r="AI289" s="59" t="str">
        <f t="shared" si="26"/>
        <v>K-TB</v>
      </c>
      <c r="AJ289" s="59">
        <f>VLOOKUP(AI289,'Danh muc'!$A:$B,2,0)</f>
        <v>6</v>
      </c>
      <c r="AK289" s="59" t="str">
        <f t="shared" si="27"/>
        <v>K-TB</v>
      </c>
      <c r="AL289" s="59">
        <f>VLOOKUP(AK289,'Danh muc'!$A:$B,2,0)</f>
        <v>6</v>
      </c>
      <c r="AM289" s="59" t="e">
        <f>VLOOKUP(B:B,#REF!,4,0)</f>
        <v>#REF!</v>
      </c>
      <c r="AN289" s="59" t="str">
        <f t="shared" si="28"/>
        <v>Ayun</v>
      </c>
      <c r="AO289" s="59">
        <f t="shared" si="29"/>
        <v>8.6</v>
      </c>
      <c r="AP289" s="66"/>
    </row>
    <row r="290" spans="1:42" ht="20.100000000000001" customHeight="1">
      <c r="A290" s="58">
        <f>SUBTOTAL(3,$C$7:C290)</f>
        <v>284</v>
      </c>
      <c r="B290" s="46" t="s">
        <v>1340</v>
      </c>
      <c r="C290" s="46" t="s">
        <v>1709</v>
      </c>
      <c r="D290" s="46">
        <v>0</v>
      </c>
      <c r="E290" s="46" t="s">
        <v>1252</v>
      </c>
      <c r="F290" s="46" t="s">
        <v>1683</v>
      </c>
      <c r="G290" s="46" t="s">
        <v>2192</v>
      </c>
      <c r="H290" s="46" t="s">
        <v>1267</v>
      </c>
      <c r="I290" s="47" t="s">
        <v>2190</v>
      </c>
      <c r="J290" s="46" t="s">
        <v>2208</v>
      </c>
      <c r="K290" s="46" t="s">
        <v>2228</v>
      </c>
      <c r="L290" s="46" t="s">
        <v>2236</v>
      </c>
      <c r="M290" s="46" t="s">
        <v>2308</v>
      </c>
      <c r="N290" s="46" t="s">
        <v>1270</v>
      </c>
      <c r="O290" s="46" t="s">
        <v>2642</v>
      </c>
      <c r="P290" s="46" t="s">
        <v>1270</v>
      </c>
      <c r="Q290" s="46" t="s">
        <v>2642</v>
      </c>
      <c r="R290" s="46" t="s">
        <v>1270</v>
      </c>
      <c r="S290" s="46" t="s">
        <v>2642</v>
      </c>
      <c r="T290" s="46" t="s">
        <v>1270</v>
      </c>
      <c r="U290" s="46" t="s">
        <v>2642</v>
      </c>
      <c r="V290" s="46">
        <v>6.1</v>
      </c>
      <c r="W290" s="46">
        <v>6.7</v>
      </c>
      <c r="X290" s="46">
        <v>6.5</v>
      </c>
      <c r="Y290" s="46">
        <v>6.4</v>
      </c>
      <c r="Z290" s="46">
        <v>5.6</v>
      </c>
      <c r="AA290" s="46">
        <v>3.9</v>
      </c>
      <c r="AB290" s="46">
        <v>4.5999999999999996</v>
      </c>
      <c r="AC290" s="46" t="s">
        <v>2645</v>
      </c>
      <c r="AD290" s="59">
        <v>1</v>
      </c>
      <c r="AE290" s="59" t="str">
        <f t="shared" si="24"/>
        <v>T-TB</v>
      </c>
      <c r="AF290" s="59">
        <f>VLOOKUP(AE290,'Danh muc'!$A:$B,2,0)</f>
        <v>7</v>
      </c>
      <c r="AG290" s="59" t="str">
        <f t="shared" si="25"/>
        <v>T-TB</v>
      </c>
      <c r="AH290" s="59">
        <f>VLOOKUP(AG290,'Danh muc'!$A:$B,2,0)</f>
        <v>7</v>
      </c>
      <c r="AI290" s="59" t="str">
        <f t="shared" si="26"/>
        <v>T-TB</v>
      </c>
      <c r="AJ290" s="59">
        <f>VLOOKUP(AI290,'Danh muc'!$A:$B,2,0)</f>
        <v>7</v>
      </c>
      <c r="AK290" s="59" t="str">
        <f t="shared" si="27"/>
        <v>T-TB</v>
      </c>
      <c r="AL290" s="59">
        <f>VLOOKUP(AK290,'Danh muc'!$A:$B,2,0)</f>
        <v>7</v>
      </c>
      <c r="AM290" s="59" t="e">
        <f>VLOOKUP(B:B,#REF!,4,0)</f>
        <v>#REF!</v>
      </c>
      <c r="AN290" s="59" t="str">
        <f t="shared" si="28"/>
        <v>Ayun</v>
      </c>
      <c r="AO290" s="59">
        <f t="shared" si="29"/>
        <v>9.5</v>
      </c>
      <c r="AP290" s="66"/>
    </row>
    <row r="291" spans="1:42" ht="20.100000000000001" customHeight="1">
      <c r="A291" s="58">
        <f>SUBTOTAL(3,$C$7:C291)</f>
        <v>285</v>
      </c>
      <c r="B291" s="46" t="s">
        <v>1341</v>
      </c>
      <c r="C291" s="46" t="s">
        <v>1710</v>
      </c>
      <c r="D291" s="46">
        <v>1</v>
      </c>
      <c r="E291" s="46" t="s">
        <v>1254</v>
      </c>
      <c r="F291" s="46" t="s">
        <v>1683</v>
      </c>
      <c r="G291" s="46" t="s">
        <v>2192</v>
      </c>
      <c r="H291" s="46" t="s">
        <v>1267</v>
      </c>
      <c r="I291" s="47" t="s">
        <v>2190</v>
      </c>
      <c r="J291" s="46" t="s">
        <v>2208</v>
      </c>
      <c r="K291" s="46" t="s">
        <v>2228</v>
      </c>
      <c r="L291" s="46" t="s">
        <v>2236</v>
      </c>
      <c r="M291" s="46" t="s">
        <v>2309</v>
      </c>
      <c r="N291" s="46" t="s">
        <v>1270</v>
      </c>
      <c r="O291" s="46" t="s">
        <v>2643</v>
      </c>
      <c r="P291" s="46" t="s">
        <v>1270</v>
      </c>
      <c r="Q291" s="46" t="s">
        <v>2642</v>
      </c>
      <c r="R291" s="46" t="s">
        <v>1270</v>
      </c>
      <c r="S291" s="46" t="s">
        <v>2642</v>
      </c>
      <c r="T291" s="46" t="s">
        <v>1270</v>
      </c>
      <c r="U291" s="46" t="s">
        <v>2642</v>
      </c>
      <c r="V291" s="46">
        <v>5.9</v>
      </c>
      <c r="W291" s="46">
        <v>6</v>
      </c>
      <c r="X291" s="46">
        <v>5.9</v>
      </c>
      <c r="Y291" s="46">
        <v>5.6</v>
      </c>
      <c r="Z291" s="46">
        <v>5</v>
      </c>
      <c r="AA291" s="46">
        <v>3.5</v>
      </c>
      <c r="AB291" s="46">
        <v>4.3</v>
      </c>
      <c r="AC291" s="46" t="s">
        <v>2645</v>
      </c>
      <c r="AD291" s="59">
        <v>1</v>
      </c>
      <c r="AE291" s="59" t="str">
        <f t="shared" si="24"/>
        <v>K-TB</v>
      </c>
      <c r="AF291" s="59">
        <f>VLOOKUP(AE291,'Danh muc'!$A:$B,2,0)</f>
        <v>6</v>
      </c>
      <c r="AG291" s="59" t="str">
        <f t="shared" si="25"/>
        <v>T-TB</v>
      </c>
      <c r="AH291" s="59">
        <f>VLOOKUP(AG291,'Danh muc'!$A:$B,2,0)</f>
        <v>7</v>
      </c>
      <c r="AI291" s="59" t="str">
        <f t="shared" si="26"/>
        <v>T-TB</v>
      </c>
      <c r="AJ291" s="59">
        <f>VLOOKUP(AI291,'Danh muc'!$A:$B,2,0)</f>
        <v>7</v>
      </c>
      <c r="AK291" s="59" t="str">
        <f t="shared" si="27"/>
        <v>T-TB</v>
      </c>
      <c r="AL291" s="59">
        <f>VLOOKUP(AK291,'Danh muc'!$A:$B,2,0)</f>
        <v>7</v>
      </c>
      <c r="AM291" s="59" t="e">
        <f>VLOOKUP(B:B,#REF!,4,0)</f>
        <v>#REF!</v>
      </c>
      <c r="AN291" s="59" t="str">
        <f t="shared" si="28"/>
        <v>Ayun</v>
      </c>
      <c r="AO291" s="59">
        <f t="shared" si="29"/>
        <v>8.5</v>
      </c>
      <c r="AP291" s="66"/>
    </row>
    <row r="292" spans="1:42" ht="20.100000000000001" customHeight="1">
      <c r="A292" s="58">
        <f>SUBTOTAL(3,$C$7:C292)</f>
        <v>286</v>
      </c>
      <c r="B292" s="46" t="s">
        <v>1385</v>
      </c>
      <c r="C292" s="46" t="s">
        <v>1775</v>
      </c>
      <c r="D292" s="46">
        <v>1</v>
      </c>
      <c r="E292" s="46" t="s">
        <v>1162</v>
      </c>
      <c r="F292" s="46" t="s">
        <v>1689</v>
      </c>
      <c r="G292" s="46" t="s">
        <v>2196</v>
      </c>
      <c r="H292" s="46" t="s">
        <v>1267</v>
      </c>
      <c r="I292" s="47" t="s">
        <v>2190</v>
      </c>
      <c r="J292" s="46" t="s">
        <v>2215</v>
      </c>
      <c r="K292" s="46" t="s">
        <v>2228</v>
      </c>
      <c r="L292" s="46" t="s">
        <v>2244</v>
      </c>
      <c r="M292" s="46" t="s">
        <v>2349</v>
      </c>
      <c r="N292" s="46" t="s">
        <v>1270</v>
      </c>
      <c r="O292" s="46" t="s">
        <v>2643</v>
      </c>
      <c r="P292" s="46" t="s">
        <v>1270</v>
      </c>
      <c r="Q292" s="46" t="s">
        <v>2643</v>
      </c>
      <c r="R292" s="46" t="s">
        <v>1270</v>
      </c>
      <c r="S292" s="46" t="s">
        <v>2643</v>
      </c>
      <c r="T292" s="46" t="s">
        <v>1270</v>
      </c>
      <c r="U292" s="46" t="s">
        <v>2643</v>
      </c>
      <c r="V292" s="46">
        <v>5.0999999999999996</v>
      </c>
      <c r="W292" s="46">
        <v>5.7</v>
      </c>
      <c r="X292" s="46">
        <v>5.3</v>
      </c>
      <c r="Y292" s="46">
        <v>5.4</v>
      </c>
      <c r="Z292" s="46">
        <v>4.5</v>
      </c>
      <c r="AA292" s="46">
        <v>3.5</v>
      </c>
      <c r="AB292" s="46">
        <v>5</v>
      </c>
      <c r="AC292" s="46" t="s">
        <v>2645</v>
      </c>
      <c r="AD292" s="59">
        <v>1</v>
      </c>
      <c r="AE292" s="59" t="str">
        <f t="shared" si="24"/>
        <v>K-TB</v>
      </c>
      <c r="AF292" s="59">
        <f>VLOOKUP(AE292,'Danh muc'!$A:$B,2,0)</f>
        <v>6</v>
      </c>
      <c r="AG292" s="59" t="str">
        <f t="shared" si="25"/>
        <v>K-TB</v>
      </c>
      <c r="AH292" s="59">
        <f>VLOOKUP(AG292,'Danh muc'!$A:$B,2,0)</f>
        <v>6</v>
      </c>
      <c r="AI292" s="59" t="str">
        <f t="shared" si="26"/>
        <v>K-TB</v>
      </c>
      <c r="AJ292" s="59">
        <f>VLOOKUP(AI292,'Danh muc'!$A:$B,2,0)</f>
        <v>6</v>
      </c>
      <c r="AK292" s="59" t="str">
        <f t="shared" si="27"/>
        <v>K-TB</v>
      </c>
      <c r="AL292" s="59">
        <f>VLOOKUP(AK292,'Danh muc'!$A:$B,2,0)</f>
        <v>6</v>
      </c>
      <c r="AM292" s="59" t="e">
        <f>VLOOKUP(B:B,#REF!,4,0)</f>
        <v>#REF!</v>
      </c>
      <c r="AN292" s="59" t="str">
        <f t="shared" si="28"/>
        <v>Vũ</v>
      </c>
      <c r="AO292" s="59">
        <f t="shared" si="29"/>
        <v>8</v>
      </c>
      <c r="AP292" s="66"/>
    </row>
    <row r="293" spans="1:42" ht="20.100000000000001" customHeight="1">
      <c r="A293" s="58">
        <f>SUBTOTAL(3,$C$7:C293)</f>
        <v>287</v>
      </c>
      <c r="B293" s="46" t="s">
        <v>1400</v>
      </c>
      <c r="C293" s="46" t="s">
        <v>1803</v>
      </c>
      <c r="D293" s="46">
        <v>0</v>
      </c>
      <c r="E293" s="46" t="s">
        <v>1804</v>
      </c>
      <c r="F293" s="46" t="s">
        <v>1689</v>
      </c>
      <c r="G293" s="46" t="s">
        <v>2192</v>
      </c>
      <c r="H293" s="46" t="s">
        <v>1267</v>
      </c>
      <c r="I293" s="47" t="s">
        <v>2190</v>
      </c>
      <c r="J293" s="46" t="s">
        <v>2208</v>
      </c>
      <c r="K293" s="46" t="s">
        <v>2228</v>
      </c>
      <c r="L293" s="46" t="s">
        <v>2236</v>
      </c>
      <c r="M293" s="46" t="s">
        <v>2363</v>
      </c>
      <c r="N293" s="46" t="s">
        <v>2643</v>
      </c>
      <c r="O293" s="46" t="s">
        <v>2642</v>
      </c>
      <c r="P293" s="46" t="s">
        <v>2643</v>
      </c>
      <c r="Q293" s="46" t="s">
        <v>2642</v>
      </c>
      <c r="R293" s="46" t="s">
        <v>2643</v>
      </c>
      <c r="S293" s="46" t="s">
        <v>2642</v>
      </c>
      <c r="T293" s="46" t="s">
        <v>2643</v>
      </c>
      <c r="U293" s="46" t="s">
        <v>2642</v>
      </c>
      <c r="V293" s="46">
        <v>7.3</v>
      </c>
      <c r="W293" s="46">
        <v>7.5</v>
      </c>
      <c r="X293" s="46">
        <v>7.3</v>
      </c>
      <c r="Y293" s="46">
        <v>6.9</v>
      </c>
      <c r="Z293" s="46">
        <v>6.5</v>
      </c>
      <c r="AA293" s="46">
        <v>5.2</v>
      </c>
      <c r="AB293" s="46">
        <v>6.2</v>
      </c>
      <c r="AC293" s="46" t="s">
        <v>2645</v>
      </c>
      <c r="AD293" s="59">
        <v>1</v>
      </c>
      <c r="AE293" s="59" t="str">
        <f t="shared" si="24"/>
        <v>T-K</v>
      </c>
      <c r="AF293" s="59">
        <f>VLOOKUP(AE293,'Danh muc'!$A:$B,2,0)</f>
        <v>9</v>
      </c>
      <c r="AG293" s="59" t="str">
        <f t="shared" si="25"/>
        <v>T-K</v>
      </c>
      <c r="AH293" s="59">
        <f>VLOOKUP(AG293,'Danh muc'!$A:$B,2,0)</f>
        <v>9</v>
      </c>
      <c r="AI293" s="59" t="str">
        <f t="shared" si="26"/>
        <v>T-K</v>
      </c>
      <c r="AJ293" s="59">
        <f>VLOOKUP(AI293,'Danh muc'!$A:$B,2,0)</f>
        <v>9</v>
      </c>
      <c r="AK293" s="59" t="str">
        <f t="shared" si="27"/>
        <v>T-K</v>
      </c>
      <c r="AL293" s="59">
        <f>VLOOKUP(AK293,'Danh muc'!$A:$B,2,0)</f>
        <v>9</v>
      </c>
      <c r="AM293" s="59" t="e">
        <f>VLOOKUP(B:B,#REF!,4,0)</f>
        <v>#REF!</v>
      </c>
      <c r="AN293" s="59" t="str">
        <f t="shared" si="28"/>
        <v>Mlô</v>
      </c>
      <c r="AO293" s="59">
        <f t="shared" si="29"/>
        <v>11.7</v>
      </c>
      <c r="AP293" s="66"/>
    </row>
    <row r="294" spans="1:42" ht="20.100000000000001" customHeight="1">
      <c r="A294" s="58">
        <f>SUBTOTAL(3,$C$7:C294)</f>
        <v>288</v>
      </c>
      <c r="B294" s="46" t="s">
        <v>1423</v>
      </c>
      <c r="C294" s="46" t="s">
        <v>1838</v>
      </c>
      <c r="D294" s="46">
        <v>0</v>
      </c>
      <c r="E294" s="46" t="s">
        <v>1839</v>
      </c>
      <c r="F294" s="46" t="s">
        <v>1689</v>
      </c>
      <c r="G294" s="46" t="s">
        <v>2192</v>
      </c>
      <c r="H294" s="46" t="s">
        <v>2199</v>
      </c>
      <c r="I294" s="47" t="s">
        <v>2190</v>
      </c>
      <c r="J294" s="46" t="s">
        <v>1269</v>
      </c>
      <c r="K294" s="46" t="s">
        <v>2228</v>
      </c>
      <c r="L294" s="46" t="s">
        <v>2237</v>
      </c>
      <c r="M294" s="46" t="s">
        <v>2386</v>
      </c>
      <c r="N294" s="46" t="s">
        <v>1270</v>
      </c>
      <c r="O294" s="46" t="s">
        <v>2642</v>
      </c>
      <c r="P294" s="46" t="s">
        <v>2643</v>
      </c>
      <c r="Q294" s="46" t="s">
        <v>2642</v>
      </c>
      <c r="R294" s="46" t="s">
        <v>1270</v>
      </c>
      <c r="S294" s="46" t="s">
        <v>2642</v>
      </c>
      <c r="T294" s="46" t="s">
        <v>1270</v>
      </c>
      <c r="U294" s="46" t="s">
        <v>2642</v>
      </c>
      <c r="V294" s="46">
        <v>6.7</v>
      </c>
      <c r="W294" s="46">
        <v>7.1</v>
      </c>
      <c r="X294" s="46">
        <v>6.6</v>
      </c>
      <c r="Y294" s="46">
        <v>6.8</v>
      </c>
      <c r="Z294" s="46">
        <v>5.0999999999999996</v>
      </c>
      <c r="AA294" s="46">
        <v>4.5</v>
      </c>
      <c r="AB294" s="46">
        <v>5.8</v>
      </c>
      <c r="AC294" s="46" t="s">
        <v>2645</v>
      </c>
      <c r="AD294" s="59">
        <v>1</v>
      </c>
      <c r="AE294" s="59" t="str">
        <f t="shared" si="24"/>
        <v>T-TB</v>
      </c>
      <c r="AF294" s="59">
        <f>VLOOKUP(AE294,'Danh muc'!$A:$B,2,0)</f>
        <v>7</v>
      </c>
      <c r="AG294" s="59" t="str">
        <f t="shared" si="25"/>
        <v>T-K</v>
      </c>
      <c r="AH294" s="59">
        <f>VLOOKUP(AG294,'Danh muc'!$A:$B,2,0)</f>
        <v>9</v>
      </c>
      <c r="AI294" s="59" t="str">
        <f t="shared" si="26"/>
        <v>T-TB</v>
      </c>
      <c r="AJ294" s="59">
        <f>VLOOKUP(AI294,'Danh muc'!$A:$B,2,0)</f>
        <v>7</v>
      </c>
      <c r="AK294" s="59" t="str">
        <f t="shared" si="27"/>
        <v>T-TB</v>
      </c>
      <c r="AL294" s="59">
        <f>VLOOKUP(AK294,'Danh muc'!$A:$B,2,0)</f>
        <v>7</v>
      </c>
      <c r="AM294" s="59" t="e">
        <f>VLOOKUP(B:B,#REF!,4,0)</f>
        <v>#REF!</v>
      </c>
      <c r="AN294" s="59" t="str">
        <f t="shared" si="28"/>
        <v>Niê</v>
      </c>
      <c r="AO294" s="59">
        <f t="shared" si="29"/>
        <v>9.6</v>
      </c>
      <c r="AP294" s="66"/>
    </row>
    <row r="295" spans="1:42" ht="20.100000000000001" customHeight="1">
      <c r="A295" s="58">
        <f>SUBTOTAL(3,$C$7:C295)</f>
        <v>289</v>
      </c>
      <c r="B295" s="46" t="s">
        <v>1427</v>
      </c>
      <c r="C295" s="46" t="s">
        <v>1845</v>
      </c>
      <c r="D295" s="46">
        <v>0</v>
      </c>
      <c r="E295" s="46" t="s">
        <v>1196</v>
      </c>
      <c r="F295" s="46" t="s">
        <v>1689</v>
      </c>
      <c r="G295" s="46" t="s">
        <v>2192</v>
      </c>
      <c r="H295" s="46" t="s">
        <v>1267</v>
      </c>
      <c r="I295" s="47" t="s">
        <v>2190</v>
      </c>
      <c r="J295" s="46" t="s">
        <v>1269</v>
      </c>
      <c r="K295" s="46" t="s">
        <v>2228</v>
      </c>
      <c r="L295" s="46" t="s">
        <v>2230</v>
      </c>
      <c r="M295" s="46" t="s">
        <v>2390</v>
      </c>
      <c r="N295" s="46" t="s">
        <v>1270</v>
      </c>
      <c r="O295" s="46" t="s">
        <v>2642</v>
      </c>
      <c r="P295" s="46" t="s">
        <v>2643</v>
      </c>
      <c r="Q295" s="46" t="s">
        <v>2642</v>
      </c>
      <c r="R295" s="46" t="s">
        <v>2643</v>
      </c>
      <c r="S295" s="46" t="s">
        <v>2642</v>
      </c>
      <c r="T295" s="46" t="s">
        <v>1270</v>
      </c>
      <c r="U295" s="46" t="s">
        <v>2642</v>
      </c>
      <c r="V295" s="46">
        <v>7</v>
      </c>
      <c r="W295" s="46">
        <v>7.2</v>
      </c>
      <c r="X295" s="46">
        <v>7.1</v>
      </c>
      <c r="Y295" s="46">
        <v>7</v>
      </c>
      <c r="Z295" s="46">
        <v>6.7</v>
      </c>
      <c r="AA295" s="46">
        <v>4.9000000000000004</v>
      </c>
      <c r="AB295" s="46">
        <v>6.2</v>
      </c>
      <c r="AC295" s="46" t="s">
        <v>2645</v>
      </c>
      <c r="AD295" s="59">
        <v>1</v>
      </c>
      <c r="AE295" s="59" t="str">
        <f t="shared" si="24"/>
        <v>T-TB</v>
      </c>
      <c r="AF295" s="59">
        <f>VLOOKUP(AE295,'Danh muc'!$A:$B,2,0)</f>
        <v>7</v>
      </c>
      <c r="AG295" s="59" t="str">
        <f t="shared" si="25"/>
        <v>T-K</v>
      </c>
      <c r="AH295" s="59">
        <f>VLOOKUP(AG295,'Danh muc'!$A:$B,2,0)</f>
        <v>9</v>
      </c>
      <c r="AI295" s="59" t="str">
        <f t="shared" si="26"/>
        <v>T-K</v>
      </c>
      <c r="AJ295" s="59">
        <f>VLOOKUP(AI295,'Danh muc'!$A:$B,2,0)</f>
        <v>9</v>
      </c>
      <c r="AK295" s="59" t="str">
        <f t="shared" si="27"/>
        <v>T-TB</v>
      </c>
      <c r="AL295" s="59">
        <f>VLOOKUP(AK295,'Danh muc'!$A:$B,2,0)</f>
        <v>7</v>
      </c>
      <c r="AM295" s="59" t="e">
        <f>VLOOKUP(B:B,#REF!,4,0)</f>
        <v>#REF!</v>
      </c>
      <c r="AN295" s="59" t="str">
        <f t="shared" si="28"/>
        <v>Mlô</v>
      </c>
      <c r="AO295" s="59">
        <f t="shared" si="29"/>
        <v>11.600000000000001</v>
      </c>
      <c r="AP295" s="66"/>
    </row>
    <row r="296" spans="1:42" ht="20.100000000000001" customHeight="1">
      <c r="A296" s="58">
        <f>SUBTOTAL(3,$C$7:C296)</f>
        <v>290</v>
      </c>
      <c r="B296" s="46" t="s">
        <v>1437</v>
      </c>
      <c r="C296" s="46" t="s">
        <v>1857</v>
      </c>
      <c r="D296" s="46">
        <v>0</v>
      </c>
      <c r="E296" s="46" t="s">
        <v>1751</v>
      </c>
      <c r="F296" s="46" t="s">
        <v>1689</v>
      </c>
      <c r="G296" s="46" t="s">
        <v>2192</v>
      </c>
      <c r="H296" s="46" t="s">
        <v>1267</v>
      </c>
      <c r="I296" s="47" t="s">
        <v>2190</v>
      </c>
      <c r="J296" s="46" t="s">
        <v>2208</v>
      </c>
      <c r="K296" s="46" t="s">
        <v>2228</v>
      </c>
      <c r="L296" s="46" t="s">
        <v>2255</v>
      </c>
      <c r="M296" s="46" t="s">
        <v>2400</v>
      </c>
      <c r="N296" s="46" t="s">
        <v>2643</v>
      </c>
      <c r="O296" s="46" t="s">
        <v>2642</v>
      </c>
      <c r="P296" s="46" t="s">
        <v>2643</v>
      </c>
      <c r="Q296" s="46" t="s">
        <v>2642</v>
      </c>
      <c r="R296" s="46" t="s">
        <v>2643</v>
      </c>
      <c r="S296" s="46" t="s">
        <v>2642</v>
      </c>
      <c r="T296" s="46" t="s">
        <v>2643</v>
      </c>
      <c r="U296" s="46" t="s">
        <v>2642</v>
      </c>
      <c r="V296" s="46">
        <v>7.2</v>
      </c>
      <c r="W296" s="46">
        <v>7.2</v>
      </c>
      <c r="X296" s="46">
        <v>7.2</v>
      </c>
      <c r="Y296" s="46">
        <v>7.2</v>
      </c>
      <c r="Z296" s="46">
        <v>6.6</v>
      </c>
      <c r="AA296" s="46">
        <v>5.2</v>
      </c>
      <c r="AB296" s="46">
        <v>6.2</v>
      </c>
      <c r="AC296" s="46" t="s">
        <v>2645</v>
      </c>
      <c r="AD296" s="59">
        <v>1</v>
      </c>
      <c r="AE296" s="59" t="str">
        <f t="shared" si="24"/>
        <v>T-K</v>
      </c>
      <c r="AF296" s="59">
        <f>VLOOKUP(AE296,'Danh muc'!$A:$B,2,0)</f>
        <v>9</v>
      </c>
      <c r="AG296" s="59" t="str">
        <f t="shared" si="25"/>
        <v>T-K</v>
      </c>
      <c r="AH296" s="59">
        <f>VLOOKUP(AG296,'Danh muc'!$A:$B,2,0)</f>
        <v>9</v>
      </c>
      <c r="AI296" s="59" t="str">
        <f t="shared" si="26"/>
        <v>T-K</v>
      </c>
      <c r="AJ296" s="59">
        <f>VLOOKUP(AI296,'Danh muc'!$A:$B,2,0)</f>
        <v>9</v>
      </c>
      <c r="AK296" s="59" t="str">
        <f t="shared" si="27"/>
        <v>T-K</v>
      </c>
      <c r="AL296" s="59">
        <f>VLOOKUP(AK296,'Danh muc'!$A:$B,2,0)</f>
        <v>9</v>
      </c>
      <c r="AM296" s="59" t="e">
        <f>VLOOKUP(B:B,#REF!,4,0)</f>
        <v>#REF!</v>
      </c>
      <c r="AN296" s="59" t="str">
        <f t="shared" si="28"/>
        <v>Niê</v>
      </c>
      <c r="AO296" s="59">
        <f t="shared" si="29"/>
        <v>11.8</v>
      </c>
      <c r="AP296" s="66"/>
    </row>
    <row r="297" spans="1:42" ht="20.100000000000001" customHeight="1">
      <c r="A297" s="58">
        <f>SUBTOTAL(3,$C$7:C297)</f>
        <v>291</v>
      </c>
      <c r="B297" s="46" t="s">
        <v>1575</v>
      </c>
      <c r="C297" s="46" t="s">
        <v>2057</v>
      </c>
      <c r="D297" s="46">
        <v>1</v>
      </c>
      <c r="E297" s="46" t="s">
        <v>2058</v>
      </c>
      <c r="F297" s="46" t="s">
        <v>1683</v>
      </c>
      <c r="G297" s="46" t="s">
        <v>2192</v>
      </c>
      <c r="H297" s="46" t="s">
        <v>1267</v>
      </c>
      <c r="I297" s="47" t="s">
        <v>2190</v>
      </c>
      <c r="J297" s="46" t="s">
        <v>2208</v>
      </c>
      <c r="K297" s="46" t="s">
        <v>2228</v>
      </c>
      <c r="L297" s="46" t="s">
        <v>2236</v>
      </c>
      <c r="M297" s="46" t="s">
        <v>2537</v>
      </c>
      <c r="N297" s="46" t="s">
        <v>1270</v>
      </c>
      <c r="O297" s="46" t="s">
        <v>2642</v>
      </c>
      <c r="P297" s="46" t="s">
        <v>1270</v>
      </c>
      <c r="Q297" s="46" t="s">
        <v>2643</v>
      </c>
      <c r="R297" s="46" t="s">
        <v>1270</v>
      </c>
      <c r="S297" s="46" t="s">
        <v>1270</v>
      </c>
      <c r="T297" s="46" t="s">
        <v>1270</v>
      </c>
      <c r="U297" s="46" t="s">
        <v>2643</v>
      </c>
      <c r="V297" s="46">
        <v>5.4</v>
      </c>
      <c r="W297" s="46">
        <v>6.1</v>
      </c>
      <c r="X297" s="46">
        <v>5.7</v>
      </c>
      <c r="Y297" s="46">
        <v>5.8</v>
      </c>
      <c r="Z297" s="46">
        <v>5.0999999999999996</v>
      </c>
      <c r="AA297" s="46">
        <v>3.6</v>
      </c>
      <c r="AB297" s="46">
        <v>4.7</v>
      </c>
      <c r="AC297" s="46" t="s">
        <v>2645</v>
      </c>
      <c r="AD297" s="59">
        <v>1</v>
      </c>
      <c r="AE297" s="59" t="str">
        <f t="shared" si="24"/>
        <v>T-TB</v>
      </c>
      <c r="AF297" s="59">
        <f>VLOOKUP(AE297,'Danh muc'!$A:$B,2,0)</f>
        <v>7</v>
      </c>
      <c r="AG297" s="59" t="str">
        <f t="shared" si="25"/>
        <v>K-TB</v>
      </c>
      <c r="AH297" s="59">
        <f>VLOOKUP(AG297,'Danh muc'!$A:$B,2,0)</f>
        <v>6</v>
      </c>
      <c r="AI297" s="59" t="str">
        <f t="shared" si="26"/>
        <v>TB-TB</v>
      </c>
      <c r="AJ297" s="59">
        <f>VLOOKUP(AI297,'Danh muc'!$A:$B,2,0)</f>
        <v>5</v>
      </c>
      <c r="AK297" s="59" t="str">
        <f t="shared" si="27"/>
        <v>K-TB</v>
      </c>
      <c r="AL297" s="59">
        <f>VLOOKUP(AK297,'Danh muc'!$A:$B,2,0)</f>
        <v>6</v>
      </c>
      <c r="AM297" s="59" t="e">
        <f>VLOOKUP(B:B,#REF!,4,0)</f>
        <v>#REF!</v>
      </c>
      <c r="AN297" s="59" t="str">
        <f t="shared" si="28"/>
        <v>Niê</v>
      </c>
      <c r="AO297" s="59">
        <f t="shared" si="29"/>
        <v>8.6999999999999993</v>
      </c>
      <c r="AP297" s="66"/>
    </row>
    <row r="298" spans="1:42" ht="20.100000000000001" customHeight="1">
      <c r="A298" s="58">
        <f>SUBTOTAL(3,$C$7:C298)</f>
        <v>292</v>
      </c>
      <c r="B298" s="46" t="s">
        <v>1669</v>
      </c>
      <c r="C298" s="46" t="s">
        <v>2175</v>
      </c>
      <c r="D298" s="46">
        <v>0</v>
      </c>
      <c r="E298" s="46" t="s">
        <v>1870</v>
      </c>
      <c r="F298" s="46" t="s">
        <v>1683</v>
      </c>
      <c r="G298" s="46" t="s">
        <v>2192</v>
      </c>
      <c r="H298" s="46" t="s">
        <v>1267</v>
      </c>
      <c r="I298" s="47" t="s">
        <v>2190</v>
      </c>
      <c r="J298" s="46" t="s">
        <v>1269</v>
      </c>
      <c r="K298" s="46" t="s">
        <v>2228</v>
      </c>
      <c r="L298" s="46" t="s">
        <v>2236</v>
      </c>
      <c r="M298" s="46" t="s">
        <v>2630</v>
      </c>
      <c r="N298" s="46" t="s">
        <v>1270</v>
      </c>
      <c r="O298" s="46" t="s">
        <v>2642</v>
      </c>
      <c r="P298" s="46" t="s">
        <v>1270</v>
      </c>
      <c r="Q298" s="46" t="s">
        <v>2642</v>
      </c>
      <c r="R298" s="46" t="s">
        <v>1270</v>
      </c>
      <c r="S298" s="46" t="s">
        <v>2642</v>
      </c>
      <c r="T298" s="46" t="s">
        <v>1270</v>
      </c>
      <c r="U298" s="46" t="s">
        <v>2643</v>
      </c>
      <c r="V298" s="46">
        <v>6.1</v>
      </c>
      <c r="W298" s="46">
        <v>6.7</v>
      </c>
      <c r="X298" s="46">
        <v>6.5</v>
      </c>
      <c r="Y298" s="46">
        <v>6.6</v>
      </c>
      <c r="Z298" s="46">
        <v>5.7</v>
      </c>
      <c r="AA298" s="46">
        <v>3.8</v>
      </c>
      <c r="AB298" s="46">
        <v>5.8</v>
      </c>
      <c r="AC298" s="46" t="s">
        <v>2645</v>
      </c>
      <c r="AD298" s="59">
        <v>1</v>
      </c>
      <c r="AE298" s="59" t="str">
        <f t="shared" si="24"/>
        <v>T-TB</v>
      </c>
      <c r="AF298" s="59">
        <f>VLOOKUP(AE298,'Danh muc'!$A:$B,2,0)</f>
        <v>7</v>
      </c>
      <c r="AG298" s="59" t="str">
        <f t="shared" si="25"/>
        <v>T-TB</v>
      </c>
      <c r="AH298" s="59">
        <f>VLOOKUP(AG298,'Danh muc'!$A:$B,2,0)</f>
        <v>7</v>
      </c>
      <c r="AI298" s="59" t="str">
        <f t="shared" si="26"/>
        <v>T-TB</v>
      </c>
      <c r="AJ298" s="59">
        <f>VLOOKUP(AI298,'Danh muc'!$A:$B,2,0)</f>
        <v>7</v>
      </c>
      <c r="AK298" s="59" t="str">
        <f t="shared" si="27"/>
        <v>K-TB</v>
      </c>
      <c r="AL298" s="59">
        <f>VLOOKUP(AK298,'Danh muc'!$A:$B,2,0)</f>
        <v>6</v>
      </c>
      <c r="AM298" s="59" t="e">
        <f>VLOOKUP(B:B,#REF!,4,0)</f>
        <v>#REF!</v>
      </c>
      <c r="AN298" s="59" t="str">
        <f t="shared" si="28"/>
        <v>Byă</v>
      </c>
      <c r="AO298" s="59">
        <f t="shared" si="29"/>
        <v>9.5</v>
      </c>
      <c r="AP298" s="66"/>
    </row>
    <row r="299" spans="1:42" ht="20.100000000000001" customHeight="1">
      <c r="A299" s="58">
        <f>SUBTOTAL(3,$C$7:C299)</f>
        <v>293</v>
      </c>
      <c r="B299" s="46" t="s">
        <v>1676</v>
      </c>
      <c r="C299" s="46" t="s">
        <v>2183</v>
      </c>
      <c r="D299" s="46">
        <v>0</v>
      </c>
      <c r="E299" s="46" t="s">
        <v>1283</v>
      </c>
      <c r="F299" s="46" t="s">
        <v>1683</v>
      </c>
      <c r="G299" s="46" t="s">
        <v>2192</v>
      </c>
      <c r="H299" s="46" t="s">
        <v>1267</v>
      </c>
      <c r="I299" s="47" t="s">
        <v>2190</v>
      </c>
      <c r="J299" s="46" t="s">
        <v>1269</v>
      </c>
      <c r="K299" s="46" t="s">
        <v>2228</v>
      </c>
      <c r="L299" s="46" t="s">
        <v>2251</v>
      </c>
      <c r="M299" s="46" t="s">
        <v>2637</v>
      </c>
      <c r="N299" s="46" t="s">
        <v>1270</v>
      </c>
      <c r="O299" s="46" t="s">
        <v>2642</v>
      </c>
      <c r="P299" s="46" t="s">
        <v>2643</v>
      </c>
      <c r="Q299" s="46" t="s">
        <v>2642</v>
      </c>
      <c r="R299" s="46" t="s">
        <v>2643</v>
      </c>
      <c r="S299" s="46" t="s">
        <v>2642</v>
      </c>
      <c r="T299" s="46" t="s">
        <v>1270</v>
      </c>
      <c r="U299" s="46" t="s">
        <v>2642</v>
      </c>
      <c r="V299" s="46">
        <v>6.4</v>
      </c>
      <c r="W299" s="46">
        <v>7</v>
      </c>
      <c r="X299" s="46">
        <v>6.5</v>
      </c>
      <c r="Y299" s="46">
        <v>6.7</v>
      </c>
      <c r="Z299" s="46">
        <v>6.2</v>
      </c>
      <c r="AA299" s="46">
        <v>4.4000000000000004</v>
      </c>
      <c r="AB299" s="46">
        <v>5.7</v>
      </c>
      <c r="AC299" s="46" t="s">
        <v>2645</v>
      </c>
      <c r="AD299" s="59">
        <v>1</v>
      </c>
      <c r="AE299" s="59" t="str">
        <f t="shared" si="24"/>
        <v>T-TB</v>
      </c>
      <c r="AF299" s="59">
        <f>VLOOKUP(AE299,'Danh muc'!$A:$B,2,0)</f>
        <v>7</v>
      </c>
      <c r="AG299" s="59" t="str">
        <f t="shared" si="25"/>
        <v>T-K</v>
      </c>
      <c r="AH299" s="59">
        <f>VLOOKUP(AG299,'Danh muc'!$A:$B,2,0)</f>
        <v>9</v>
      </c>
      <c r="AI299" s="59" t="str">
        <f t="shared" si="26"/>
        <v>T-K</v>
      </c>
      <c r="AJ299" s="59">
        <f>VLOOKUP(AI299,'Danh muc'!$A:$B,2,0)</f>
        <v>9</v>
      </c>
      <c r="AK299" s="59" t="str">
        <f t="shared" si="27"/>
        <v>T-TB</v>
      </c>
      <c r="AL299" s="59">
        <f>VLOOKUP(AK299,'Danh muc'!$A:$B,2,0)</f>
        <v>7</v>
      </c>
      <c r="AM299" s="59" t="e">
        <f>VLOOKUP(B:B,#REF!,4,0)</f>
        <v>#REF!</v>
      </c>
      <c r="AN299" s="59" t="str">
        <f t="shared" si="28"/>
        <v>Kpă</v>
      </c>
      <c r="AO299" s="59">
        <f t="shared" si="29"/>
        <v>10.600000000000001</v>
      </c>
      <c r="AP299" s="66"/>
    </row>
    <row r="300" spans="1:42" ht="20.100000000000001" customHeight="1">
      <c r="A300" s="58">
        <f>SUBTOTAL(3,$C$7:C300)</f>
        <v>294</v>
      </c>
      <c r="B300" s="46" t="s">
        <v>1678</v>
      </c>
      <c r="C300" s="46" t="s">
        <v>2185</v>
      </c>
      <c r="D300" s="46">
        <v>0</v>
      </c>
      <c r="E300" s="46" t="s">
        <v>1246</v>
      </c>
      <c r="F300" s="46" t="s">
        <v>1683</v>
      </c>
      <c r="G300" s="46" t="s">
        <v>2192</v>
      </c>
      <c r="H300" s="46" t="s">
        <v>1267</v>
      </c>
      <c r="I300" s="47" t="s">
        <v>2190</v>
      </c>
      <c r="J300" s="46" t="s">
        <v>2208</v>
      </c>
      <c r="K300" s="46" t="s">
        <v>2228</v>
      </c>
      <c r="L300" s="46" t="s">
        <v>2251</v>
      </c>
      <c r="M300" s="46" t="s">
        <v>2639</v>
      </c>
      <c r="N300" s="46" t="s">
        <v>2643</v>
      </c>
      <c r="O300" s="46" t="s">
        <v>2642</v>
      </c>
      <c r="P300" s="46" t="s">
        <v>2643</v>
      </c>
      <c r="Q300" s="46" t="s">
        <v>2642</v>
      </c>
      <c r="R300" s="46" t="s">
        <v>2643</v>
      </c>
      <c r="S300" s="46" t="s">
        <v>2642</v>
      </c>
      <c r="T300" s="46" t="s">
        <v>2643</v>
      </c>
      <c r="U300" s="46" t="s">
        <v>2642</v>
      </c>
      <c r="V300" s="46">
        <v>7.1</v>
      </c>
      <c r="W300" s="46">
        <v>7.3</v>
      </c>
      <c r="X300" s="46">
        <v>6.9</v>
      </c>
      <c r="Y300" s="46">
        <v>7.3</v>
      </c>
      <c r="Z300" s="46">
        <v>6.9</v>
      </c>
      <c r="AA300" s="46">
        <v>5.6</v>
      </c>
      <c r="AB300" s="46">
        <v>5.8</v>
      </c>
      <c r="AC300" s="46" t="s">
        <v>2645</v>
      </c>
      <c r="AD300" s="59">
        <v>1</v>
      </c>
      <c r="AE300" s="59" t="str">
        <f t="shared" si="24"/>
        <v>T-K</v>
      </c>
      <c r="AF300" s="59">
        <f>VLOOKUP(AE300,'Danh muc'!$A:$B,2,0)</f>
        <v>9</v>
      </c>
      <c r="AG300" s="59" t="str">
        <f t="shared" si="25"/>
        <v>T-K</v>
      </c>
      <c r="AH300" s="59">
        <f>VLOOKUP(AG300,'Danh muc'!$A:$B,2,0)</f>
        <v>9</v>
      </c>
      <c r="AI300" s="59" t="str">
        <f t="shared" si="26"/>
        <v>T-K</v>
      </c>
      <c r="AJ300" s="59">
        <f>VLOOKUP(AI300,'Danh muc'!$A:$B,2,0)</f>
        <v>9</v>
      </c>
      <c r="AK300" s="59" t="str">
        <f t="shared" si="27"/>
        <v>T-K</v>
      </c>
      <c r="AL300" s="59">
        <f>VLOOKUP(AK300,'Danh muc'!$A:$B,2,0)</f>
        <v>9</v>
      </c>
      <c r="AM300" s="59" t="e">
        <f>VLOOKUP(B:B,#REF!,4,0)</f>
        <v>#REF!</v>
      </c>
      <c r="AN300" s="59" t="str">
        <f t="shared" si="28"/>
        <v>Êban</v>
      </c>
      <c r="AO300" s="59">
        <f t="shared" si="29"/>
        <v>12.5</v>
      </c>
      <c r="AP300" s="66"/>
    </row>
    <row r="301" spans="1:42" ht="20.100000000000001" customHeight="1">
      <c r="A301" s="58">
        <f>SUBTOTAL(3,$C$7:C301)</f>
        <v>295</v>
      </c>
      <c r="B301" s="46" t="s">
        <v>1559</v>
      </c>
      <c r="C301" s="46" t="s">
        <v>2037</v>
      </c>
      <c r="D301" s="46">
        <v>1</v>
      </c>
      <c r="E301" s="46" t="s">
        <v>1221</v>
      </c>
      <c r="F301" s="46" t="s">
        <v>1683</v>
      </c>
      <c r="G301" s="46" t="s">
        <v>1268</v>
      </c>
      <c r="H301" s="46" t="s">
        <v>1267</v>
      </c>
      <c r="I301" s="47" t="s">
        <v>2204</v>
      </c>
      <c r="J301" s="46" t="s">
        <v>2214</v>
      </c>
      <c r="K301" s="46" t="s">
        <v>2276</v>
      </c>
      <c r="L301" s="46" t="s">
        <v>2277</v>
      </c>
      <c r="M301" s="46" t="s">
        <v>2521</v>
      </c>
      <c r="N301" s="46" t="s">
        <v>1270</v>
      </c>
      <c r="O301" s="46" t="s">
        <v>2642</v>
      </c>
      <c r="P301" s="46" t="s">
        <v>1270</v>
      </c>
      <c r="Q301" s="46" t="s">
        <v>2642</v>
      </c>
      <c r="R301" s="46" t="s">
        <v>1270</v>
      </c>
      <c r="S301" s="46" t="s">
        <v>2642</v>
      </c>
      <c r="T301" s="46" t="s">
        <v>1270</v>
      </c>
      <c r="U301" s="46" t="s">
        <v>2642</v>
      </c>
      <c r="V301" s="46">
        <v>5.7</v>
      </c>
      <c r="W301" s="46">
        <v>6</v>
      </c>
      <c r="X301" s="46">
        <v>6</v>
      </c>
      <c r="Y301" s="46">
        <v>6.2</v>
      </c>
      <c r="Z301" s="46">
        <v>6.1</v>
      </c>
      <c r="AA301" s="46">
        <v>5.8</v>
      </c>
      <c r="AB301" s="46">
        <v>5.9</v>
      </c>
      <c r="AC301" s="46" t="s">
        <v>2645</v>
      </c>
      <c r="AD301" s="59">
        <v>1</v>
      </c>
      <c r="AE301" s="59" t="str">
        <f t="shared" si="24"/>
        <v>T-TB</v>
      </c>
      <c r="AF301" s="59">
        <f>VLOOKUP(AE301,'Danh muc'!$A:$B,2,0)</f>
        <v>7</v>
      </c>
      <c r="AG301" s="59" t="str">
        <f t="shared" si="25"/>
        <v>T-TB</v>
      </c>
      <c r="AH301" s="59">
        <f>VLOOKUP(AG301,'Danh muc'!$A:$B,2,0)</f>
        <v>7</v>
      </c>
      <c r="AI301" s="59" t="str">
        <f t="shared" si="26"/>
        <v>T-TB</v>
      </c>
      <c r="AJ301" s="59">
        <f>VLOOKUP(AI301,'Danh muc'!$A:$B,2,0)</f>
        <v>7</v>
      </c>
      <c r="AK301" s="59" t="str">
        <f t="shared" si="27"/>
        <v>T-TB</v>
      </c>
      <c r="AL301" s="59">
        <f>VLOOKUP(AK301,'Danh muc'!$A:$B,2,0)</f>
        <v>7</v>
      </c>
      <c r="AM301" s="59" t="e">
        <f>VLOOKUP(B:B,#REF!,4,0)</f>
        <v>#REF!</v>
      </c>
      <c r="AN301" s="59" t="str">
        <f t="shared" si="28"/>
        <v>Toàn</v>
      </c>
      <c r="AO301" s="59">
        <f t="shared" si="29"/>
        <v>11.899999999999999</v>
      </c>
      <c r="AP301" s="66"/>
    </row>
    <row r="302" spans="1:42" ht="20.100000000000001" customHeight="1">
      <c r="A302" s="58">
        <f>SUBTOTAL(3,$C$7:C302)</f>
        <v>296</v>
      </c>
      <c r="B302" s="46" t="s">
        <v>1561</v>
      </c>
      <c r="C302" s="46" t="s">
        <v>2040</v>
      </c>
      <c r="D302" s="46">
        <v>0</v>
      </c>
      <c r="E302" s="46" t="s">
        <v>1253</v>
      </c>
      <c r="F302" s="46" t="s">
        <v>1683</v>
      </c>
      <c r="G302" s="46" t="s">
        <v>1268</v>
      </c>
      <c r="H302" s="46" t="s">
        <v>1267</v>
      </c>
      <c r="I302" s="47" t="s">
        <v>2204</v>
      </c>
      <c r="J302" s="46" t="s">
        <v>2214</v>
      </c>
      <c r="K302" s="46" t="s">
        <v>2257</v>
      </c>
      <c r="L302" s="46" t="s">
        <v>2259</v>
      </c>
      <c r="M302" s="46" t="s">
        <v>2523</v>
      </c>
      <c r="N302" s="46" t="s">
        <v>2643</v>
      </c>
      <c r="O302" s="46" t="s">
        <v>2642</v>
      </c>
      <c r="P302" s="46" t="s">
        <v>2643</v>
      </c>
      <c r="Q302" s="46" t="s">
        <v>2642</v>
      </c>
      <c r="R302" s="46" t="s">
        <v>2643</v>
      </c>
      <c r="S302" s="46" t="s">
        <v>2642</v>
      </c>
      <c r="T302" s="46" t="s">
        <v>2643</v>
      </c>
      <c r="U302" s="46" t="s">
        <v>2642</v>
      </c>
      <c r="V302" s="46">
        <v>6.7</v>
      </c>
      <c r="W302" s="46">
        <v>7.1</v>
      </c>
      <c r="X302" s="46">
        <v>7</v>
      </c>
      <c r="Y302" s="46">
        <v>7.1</v>
      </c>
      <c r="Z302" s="46">
        <v>7.6</v>
      </c>
      <c r="AA302" s="46">
        <v>7.3</v>
      </c>
      <c r="AB302" s="46">
        <v>6.6</v>
      </c>
      <c r="AC302" s="46" t="s">
        <v>2645</v>
      </c>
      <c r="AD302" s="59">
        <v>1</v>
      </c>
      <c r="AE302" s="59" t="str">
        <f t="shared" si="24"/>
        <v>T-K</v>
      </c>
      <c r="AF302" s="59">
        <f>VLOOKUP(AE302,'Danh muc'!$A:$B,2,0)</f>
        <v>9</v>
      </c>
      <c r="AG302" s="59" t="str">
        <f t="shared" si="25"/>
        <v>T-K</v>
      </c>
      <c r="AH302" s="59">
        <f>VLOOKUP(AG302,'Danh muc'!$A:$B,2,0)</f>
        <v>9</v>
      </c>
      <c r="AI302" s="59" t="str">
        <f t="shared" si="26"/>
        <v>T-K</v>
      </c>
      <c r="AJ302" s="59">
        <f>VLOOKUP(AI302,'Danh muc'!$A:$B,2,0)</f>
        <v>9</v>
      </c>
      <c r="AK302" s="59" t="str">
        <f t="shared" si="27"/>
        <v>T-K</v>
      </c>
      <c r="AL302" s="59">
        <f>VLOOKUP(AK302,'Danh muc'!$A:$B,2,0)</f>
        <v>9</v>
      </c>
      <c r="AM302" s="59" t="e">
        <f>VLOOKUP(B:B,#REF!,4,0)</f>
        <v>#REF!</v>
      </c>
      <c r="AN302" s="59" t="str">
        <f t="shared" si="28"/>
        <v>Tuyên</v>
      </c>
      <c r="AO302" s="59">
        <f t="shared" si="29"/>
        <v>14.899999999999999</v>
      </c>
      <c r="AP302" s="66"/>
    </row>
    <row r="303" spans="1:42" ht="20.100000000000001" customHeight="1">
      <c r="A303" s="58">
        <f>SUBTOTAL(3,$C$7:C303)</f>
        <v>297</v>
      </c>
      <c r="B303" s="46" t="s">
        <v>1562</v>
      </c>
      <c r="C303" s="46" t="s">
        <v>2041</v>
      </c>
      <c r="D303" s="46">
        <v>1</v>
      </c>
      <c r="E303" s="46" t="s">
        <v>1193</v>
      </c>
      <c r="F303" s="46" t="s">
        <v>1683</v>
      </c>
      <c r="G303" s="46" t="s">
        <v>1268</v>
      </c>
      <c r="H303" s="46" t="s">
        <v>1267</v>
      </c>
      <c r="I303" s="47" t="s">
        <v>2204</v>
      </c>
      <c r="J303" s="46" t="s">
        <v>2214</v>
      </c>
      <c r="K303" s="46" t="s">
        <v>2257</v>
      </c>
      <c r="L303" s="46" t="s">
        <v>2278</v>
      </c>
      <c r="M303" s="46" t="s">
        <v>2524</v>
      </c>
      <c r="N303" s="46" t="s">
        <v>1270</v>
      </c>
      <c r="O303" s="46" t="s">
        <v>2643</v>
      </c>
      <c r="P303" s="46" t="s">
        <v>2643</v>
      </c>
      <c r="Q303" s="46" t="s">
        <v>2642</v>
      </c>
      <c r="R303" s="46" t="s">
        <v>2643</v>
      </c>
      <c r="S303" s="46" t="s">
        <v>2642</v>
      </c>
      <c r="T303" s="46" t="s">
        <v>2643</v>
      </c>
      <c r="U303" s="46" t="s">
        <v>2642</v>
      </c>
      <c r="V303" s="46">
        <v>6.5</v>
      </c>
      <c r="W303" s="46">
        <v>6.6</v>
      </c>
      <c r="X303" s="46">
        <v>6.7</v>
      </c>
      <c r="Y303" s="46">
        <v>6.7</v>
      </c>
      <c r="Z303" s="46">
        <v>5.9</v>
      </c>
      <c r="AA303" s="46">
        <v>7.1</v>
      </c>
      <c r="AB303" s="46">
        <v>5.8</v>
      </c>
      <c r="AC303" s="46" t="s">
        <v>2645</v>
      </c>
      <c r="AD303" s="59">
        <v>1</v>
      </c>
      <c r="AE303" s="59" t="str">
        <f t="shared" si="24"/>
        <v>K-TB</v>
      </c>
      <c r="AF303" s="59">
        <f>VLOOKUP(AE303,'Danh muc'!$A:$B,2,0)</f>
        <v>6</v>
      </c>
      <c r="AG303" s="59" t="str">
        <f t="shared" si="25"/>
        <v>T-K</v>
      </c>
      <c r="AH303" s="59">
        <f>VLOOKUP(AG303,'Danh muc'!$A:$B,2,0)</f>
        <v>9</v>
      </c>
      <c r="AI303" s="59" t="str">
        <f t="shared" si="26"/>
        <v>T-K</v>
      </c>
      <c r="AJ303" s="59">
        <f>VLOOKUP(AI303,'Danh muc'!$A:$B,2,0)</f>
        <v>9</v>
      </c>
      <c r="AK303" s="59" t="str">
        <f t="shared" si="27"/>
        <v>T-K</v>
      </c>
      <c r="AL303" s="59">
        <f>VLOOKUP(AK303,'Danh muc'!$A:$B,2,0)</f>
        <v>9</v>
      </c>
      <c r="AM303" s="59" t="e">
        <f>VLOOKUP(B:B,#REF!,4,0)</f>
        <v>#REF!</v>
      </c>
      <c r="AN303" s="59" t="str">
        <f t="shared" si="28"/>
        <v>Pháp</v>
      </c>
      <c r="AO303" s="59">
        <f t="shared" si="29"/>
        <v>13</v>
      </c>
      <c r="AP303" s="66"/>
    </row>
    <row r="304" spans="1:42" ht="20.100000000000001" customHeight="1">
      <c r="A304" s="58">
        <f>SUBTOTAL(3,$C$7:C304)</f>
        <v>298</v>
      </c>
      <c r="B304" s="46" t="s">
        <v>1563</v>
      </c>
      <c r="C304" s="46" t="s">
        <v>2042</v>
      </c>
      <c r="D304" s="46">
        <v>1</v>
      </c>
      <c r="E304" s="46" t="s">
        <v>1201</v>
      </c>
      <c r="F304" s="46" t="s">
        <v>1683</v>
      </c>
      <c r="G304" s="46" t="s">
        <v>1268</v>
      </c>
      <c r="H304" s="46" t="s">
        <v>1267</v>
      </c>
      <c r="I304" s="47" t="s">
        <v>2204</v>
      </c>
      <c r="J304" s="46" t="s">
        <v>2214</v>
      </c>
      <c r="K304" s="46" t="s">
        <v>2279</v>
      </c>
      <c r="L304" s="46" t="s">
        <v>2280</v>
      </c>
      <c r="M304" s="46" t="s">
        <v>2525</v>
      </c>
      <c r="N304" s="46" t="s">
        <v>1270</v>
      </c>
      <c r="O304" s="46" t="s">
        <v>2642</v>
      </c>
      <c r="P304" s="46" t="s">
        <v>1270</v>
      </c>
      <c r="Q304" s="46" t="s">
        <v>2642</v>
      </c>
      <c r="R304" s="46" t="s">
        <v>1270</v>
      </c>
      <c r="S304" s="46" t="s">
        <v>2642</v>
      </c>
      <c r="T304" s="46" t="s">
        <v>2643</v>
      </c>
      <c r="U304" s="46" t="s">
        <v>2642</v>
      </c>
      <c r="V304" s="46">
        <v>6.7</v>
      </c>
      <c r="W304" s="46">
        <v>6.5</v>
      </c>
      <c r="X304" s="46">
        <v>6.2</v>
      </c>
      <c r="Y304" s="46">
        <v>6.7</v>
      </c>
      <c r="Z304" s="46">
        <v>6.3</v>
      </c>
      <c r="AA304" s="46">
        <v>7.1</v>
      </c>
      <c r="AB304" s="46">
        <v>6.2</v>
      </c>
      <c r="AC304" s="46" t="s">
        <v>1269</v>
      </c>
      <c r="AD304" s="59">
        <v>1</v>
      </c>
      <c r="AE304" s="59" t="str">
        <f t="shared" si="24"/>
        <v>T-TB</v>
      </c>
      <c r="AF304" s="59">
        <f>VLOOKUP(AE304,'Danh muc'!$A:$B,2,0)</f>
        <v>7</v>
      </c>
      <c r="AG304" s="59" t="str">
        <f t="shared" si="25"/>
        <v>T-TB</v>
      </c>
      <c r="AH304" s="59">
        <f>VLOOKUP(AG304,'Danh muc'!$A:$B,2,0)</f>
        <v>7</v>
      </c>
      <c r="AI304" s="59" t="str">
        <f t="shared" si="26"/>
        <v>T-TB</v>
      </c>
      <c r="AJ304" s="59">
        <f>VLOOKUP(AI304,'Danh muc'!$A:$B,2,0)</f>
        <v>7</v>
      </c>
      <c r="AK304" s="59" t="str">
        <f t="shared" si="27"/>
        <v>T-K</v>
      </c>
      <c r="AL304" s="59">
        <f>VLOOKUP(AK304,'Danh muc'!$A:$B,2,0)</f>
        <v>9</v>
      </c>
      <c r="AM304" s="59" t="e">
        <f>VLOOKUP(B:B,#REF!,4,0)</f>
        <v>#REF!</v>
      </c>
      <c r="AN304" s="59" t="str">
        <f t="shared" si="28"/>
        <v>Nguyên</v>
      </c>
      <c r="AO304" s="59">
        <f t="shared" si="29"/>
        <v>13.399999999999999</v>
      </c>
      <c r="AP304" s="66"/>
    </row>
    <row r="305" spans="1:42" ht="20.100000000000001" customHeight="1">
      <c r="A305" s="58">
        <f>SUBTOTAL(3,$C$7:C305)</f>
        <v>299</v>
      </c>
      <c r="B305" s="46" t="s">
        <v>1564</v>
      </c>
      <c r="C305" s="46" t="s">
        <v>2043</v>
      </c>
      <c r="D305" s="46">
        <v>0</v>
      </c>
      <c r="E305" s="46" t="s">
        <v>1277</v>
      </c>
      <c r="F305" s="46" t="s">
        <v>1683</v>
      </c>
      <c r="G305" s="46" t="s">
        <v>2192</v>
      </c>
      <c r="H305" s="46" t="s">
        <v>1267</v>
      </c>
      <c r="I305" s="47" t="s">
        <v>2204</v>
      </c>
      <c r="J305" s="46" t="s">
        <v>2214</v>
      </c>
      <c r="K305" s="46" t="s">
        <v>2257</v>
      </c>
      <c r="L305" s="46" t="s">
        <v>2259</v>
      </c>
      <c r="M305" s="46" t="s">
        <v>2526</v>
      </c>
      <c r="N305" s="46" t="s">
        <v>1270</v>
      </c>
      <c r="O305" s="46" t="s">
        <v>2642</v>
      </c>
      <c r="P305" s="46" t="s">
        <v>1270</v>
      </c>
      <c r="Q305" s="46" t="s">
        <v>2642</v>
      </c>
      <c r="R305" s="46" t="s">
        <v>1270</v>
      </c>
      <c r="S305" s="46" t="s">
        <v>2642</v>
      </c>
      <c r="T305" s="46" t="s">
        <v>1270</v>
      </c>
      <c r="U305" s="46" t="s">
        <v>2642</v>
      </c>
      <c r="V305" s="46">
        <v>6.4</v>
      </c>
      <c r="W305" s="46">
        <v>6.5</v>
      </c>
      <c r="X305" s="46">
        <v>6.1</v>
      </c>
      <c r="Y305" s="46">
        <v>6</v>
      </c>
      <c r="Z305" s="46">
        <v>5.8</v>
      </c>
      <c r="AA305" s="46">
        <v>6.6</v>
      </c>
      <c r="AB305" s="46">
        <v>5.5</v>
      </c>
      <c r="AC305" s="46" t="s">
        <v>2645</v>
      </c>
      <c r="AD305" s="59">
        <v>1</v>
      </c>
      <c r="AE305" s="59" t="str">
        <f t="shared" si="24"/>
        <v>T-TB</v>
      </c>
      <c r="AF305" s="59">
        <f>VLOOKUP(AE305,'Danh muc'!$A:$B,2,0)</f>
        <v>7</v>
      </c>
      <c r="AG305" s="59" t="str">
        <f t="shared" si="25"/>
        <v>T-TB</v>
      </c>
      <c r="AH305" s="59">
        <f>VLOOKUP(AG305,'Danh muc'!$A:$B,2,0)</f>
        <v>7</v>
      </c>
      <c r="AI305" s="59" t="str">
        <f t="shared" si="26"/>
        <v>T-TB</v>
      </c>
      <c r="AJ305" s="59">
        <f>VLOOKUP(AI305,'Danh muc'!$A:$B,2,0)</f>
        <v>7</v>
      </c>
      <c r="AK305" s="59" t="str">
        <f t="shared" si="27"/>
        <v>T-TB</v>
      </c>
      <c r="AL305" s="59">
        <f>VLOOKUP(AK305,'Danh muc'!$A:$B,2,0)</f>
        <v>7</v>
      </c>
      <c r="AM305" s="59" t="e">
        <f>VLOOKUP(B:B,#REF!,4,0)</f>
        <v>#REF!</v>
      </c>
      <c r="AN305" s="59" t="str">
        <f t="shared" si="28"/>
        <v>Mlô</v>
      </c>
      <c r="AO305" s="59">
        <f t="shared" si="29"/>
        <v>12.399999999999999</v>
      </c>
      <c r="AP305" s="66"/>
    </row>
    <row r="306" spans="1:42" ht="20.100000000000001" customHeight="1">
      <c r="A306" s="58">
        <f>SUBTOTAL(3,$C$7:C306)</f>
        <v>300</v>
      </c>
      <c r="B306" s="46" t="s">
        <v>1565</v>
      </c>
      <c r="C306" s="46" t="s">
        <v>2044</v>
      </c>
      <c r="D306" s="46">
        <v>1</v>
      </c>
      <c r="E306" s="46" t="s">
        <v>1806</v>
      </c>
      <c r="F306" s="46" t="s">
        <v>1683</v>
      </c>
      <c r="G306" s="46" t="s">
        <v>1268</v>
      </c>
      <c r="H306" s="46" t="s">
        <v>1267</v>
      </c>
      <c r="I306" s="47" t="s">
        <v>2204</v>
      </c>
      <c r="J306" s="46" t="s">
        <v>2214</v>
      </c>
      <c r="K306" s="46" t="s">
        <v>2257</v>
      </c>
      <c r="L306" s="46" t="s">
        <v>2281</v>
      </c>
      <c r="M306" s="46" t="s">
        <v>2527</v>
      </c>
      <c r="N306" s="46" t="s">
        <v>2643</v>
      </c>
      <c r="O306" s="46" t="s">
        <v>2642</v>
      </c>
      <c r="P306" s="46" t="s">
        <v>1270</v>
      </c>
      <c r="Q306" s="46" t="s">
        <v>2642</v>
      </c>
      <c r="R306" s="46" t="s">
        <v>1270</v>
      </c>
      <c r="S306" s="46" t="s">
        <v>2642</v>
      </c>
      <c r="T306" s="46" t="s">
        <v>2643</v>
      </c>
      <c r="U306" s="46" t="s">
        <v>2642</v>
      </c>
      <c r="V306" s="46">
        <v>6.6</v>
      </c>
      <c r="W306" s="46">
        <v>6.3</v>
      </c>
      <c r="X306" s="46">
        <v>6.2</v>
      </c>
      <c r="Y306" s="46">
        <v>6.7</v>
      </c>
      <c r="Z306" s="46">
        <v>5.4</v>
      </c>
      <c r="AA306" s="46">
        <v>7.7</v>
      </c>
      <c r="AB306" s="46">
        <v>6.1</v>
      </c>
      <c r="AC306" s="46" t="s">
        <v>2645</v>
      </c>
      <c r="AD306" s="59">
        <v>1</v>
      </c>
      <c r="AE306" s="59" t="str">
        <f t="shared" si="24"/>
        <v>T-K</v>
      </c>
      <c r="AF306" s="59">
        <f>VLOOKUP(AE306,'Danh muc'!$A:$B,2,0)</f>
        <v>9</v>
      </c>
      <c r="AG306" s="59" t="str">
        <f t="shared" si="25"/>
        <v>T-TB</v>
      </c>
      <c r="AH306" s="59">
        <f>VLOOKUP(AG306,'Danh muc'!$A:$B,2,0)</f>
        <v>7</v>
      </c>
      <c r="AI306" s="59" t="str">
        <f t="shared" si="26"/>
        <v>T-TB</v>
      </c>
      <c r="AJ306" s="59">
        <f>VLOOKUP(AI306,'Danh muc'!$A:$B,2,0)</f>
        <v>7</v>
      </c>
      <c r="AK306" s="59" t="str">
        <f t="shared" si="27"/>
        <v>T-K</v>
      </c>
      <c r="AL306" s="59">
        <f>VLOOKUP(AK306,'Danh muc'!$A:$B,2,0)</f>
        <v>9</v>
      </c>
      <c r="AM306" s="59" t="e">
        <f>VLOOKUP(B:B,#REF!,4,0)</f>
        <v>#REF!</v>
      </c>
      <c r="AN306" s="59" t="str">
        <f t="shared" si="28"/>
        <v>Hiếu</v>
      </c>
      <c r="AO306" s="59">
        <f t="shared" si="29"/>
        <v>13.100000000000001</v>
      </c>
      <c r="AP306" s="66"/>
    </row>
    <row r="307" spans="1:42" ht="20.100000000000001" customHeight="1">
      <c r="A307" s="58">
        <f>SUBTOTAL(3,$C$7:C307)</f>
        <v>301</v>
      </c>
      <c r="B307" s="46" t="s">
        <v>1566</v>
      </c>
      <c r="C307" s="46" t="s">
        <v>2045</v>
      </c>
      <c r="D307" s="46">
        <v>0</v>
      </c>
      <c r="E307" s="46" t="s">
        <v>1182</v>
      </c>
      <c r="F307" s="46" t="s">
        <v>1683</v>
      </c>
      <c r="G307" s="46" t="s">
        <v>2192</v>
      </c>
      <c r="H307" s="46" t="s">
        <v>1267</v>
      </c>
      <c r="I307" s="47" t="s">
        <v>2204</v>
      </c>
      <c r="J307" s="46" t="s">
        <v>2214</v>
      </c>
      <c r="K307" s="46" t="s">
        <v>2257</v>
      </c>
      <c r="L307" s="46" t="s">
        <v>2282</v>
      </c>
      <c r="M307" s="46" t="s">
        <v>2528</v>
      </c>
      <c r="N307" s="46" t="s">
        <v>1270</v>
      </c>
      <c r="O307" s="46" t="s">
        <v>2642</v>
      </c>
      <c r="P307" s="46" t="s">
        <v>1270</v>
      </c>
      <c r="Q307" s="46" t="s">
        <v>2642</v>
      </c>
      <c r="R307" s="46" t="s">
        <v>1270</v>
      </c>
      <c r="S307" s="46" t="s">
        <v>2642</v>
      </c>
      <c r="T307" s="46" t="s">
        <v>1270</v>
      </c>
      <c r="U307" s="46" t="s">
        <v>2642</v>
      </c>
      <c r="V307" s="46">
        <v>6.1</v>
      </c>
      <c r="W307" s="46">
        <v>6.4</v>
      </c>
      <c r="X307" s="46">
        <v>6.4</v>
      </c>
      <c r="Y307" s="46">
        <v>6.2</v>
      </c>
      <c r="Z307" s="46">
        <v>5.2</v>
      </c>
      <c r="AA307" s="46">
        <v>7</v>
      </c>
      <c r="AB307" s="46">
        <v>6.5</v>
      </c>
      <c r="AC307" s="46" t="s">
        <v>2645</v>
      </c>
      <c r="AD307" s="59">
        <v>1</v>
      </c>
      <c r="AE307" s="59" t="str">
        <f t="shared" si="24"/>
        <v>T-TB</v>
      </c>
      <c r="AF307" s="59">
        <f>VLOOKUP(AE307,'Danh muc'!$A:$B,2,0)</f>
        <v>7</v>
      </c>
      <c r="AG307" s="59" t="str">
        <f t="shared" si="25"/>
        <v>T-TB</v>
      </c>
      <c r="AH307" s="59">
        <f>VLOOKUP(AG307,'Danh muc'!$A:$B,2,0)</f>
        <v>7</v>
      </c>
      <c r="AI307" s="59" t="str">
        <f t="shared" si="26"/>
        <v>T-TB</v>
      </c>
      <c r="AJ307" s="59">
        <f>VLOOKUP(AI307,'Danh muc'!$A:$B,2,0)</f>
        <v>7</v>
      </c>
      <c r="AK307" s="59" t="str">
        <f t="shared" si="27"/>
        <v>T-TB</v>
      </c>
      <c r="AL307" s="59">
        <f>VLOOKUP(AK307,'Danh muc'!$A:$B,2,0)</f>
        <v>7</v>
      </c>
      <c r="AM307" s="59" t="e">
        <f>VLOOKUP(B:B,#REF!,4,0)</f>
        <v>#REF!</v>
      </c>
      <c r="AN307" s="59" t="str">
        <f t="shared" si="28"/>
        <v>Niê</v>
      </c>
      <c r="AO307" s="59">
        <f t="shared" si="29"/>
        <v>12.2</v>
      </c>
      <c r="AP307" s="66"/>
    </row>
    <row r="308" spans="1:42" ht="20.100000000000001" customHeight="1">
      <c r="A308" s="58">
        <f>SUBTOTAL(3,$C$7:C308)</f>
        <v>302</v>
      </c>
      <c r="B308" s="46" t="s">
        <v>1438</v>
      </c>
      <c r="C308" s="46" t="s">
        <v>1858</v>
      </c>
      <c r="D308" s="46">
        <v>0</v>
      </c>
      <c r="E308" s="46" t="s">
        <v>1165</v>
      </c>
      <c r="F308" s="46" t="s">
        <v>1683</v>
      </c>
      <c r="G308" s="46" t="s">
        <v>1268</v>
      </c>
      <c r="H308" s="46" t="s">
        <v>1267</v>
      </c>
      <c r="I308" s="47" t="s">
        <v>2201</v>
      </c>
      <c r="J308" s="46" t="s">
        <v>2220</v>
      </c>
      <c r="K308" s="46" t="s">
        <v>2257</v>
      </c>
      <c r="L308" s="46" t="s">
        <v>2259</v>
      </c>
      <c r="M308" s="46" t="s">
        <v>2401</v>
      </c>
      <c r="N308" s="46" t="s">
        <v>2643</v>
      </c>
      <c r="O308" s="46" t="s">
        <v>2642</v>
      </c>
      <c r="P308" s="46" t="s">
        <v>2643</v>
      </c>
      <c r="Q308" s="46" t="s">
        <v>2642</v>
      </c>
      <c r="R308" s="46" t="s">
        <v>1270</v>
      </c>
      <c r="S308" s="46" t="s">
        <v>2642</v>
      </c>
      <c r="T308" s="46" t="s">
        <v>1270</v>
      </c>
      <c r="U308" s="46" t="s">
        <v>2642</v>
      </c>
      <c r="V308" s="46">
        <v>7.5</v>
      </c>
      <c r="W308" s="46">
        <v>7.7</v>
      </c>
      <c r="X308" s="46">
        <v>7.2</v>
      </c>
      <c r="Y308" s="46">
        <v>6.3</v>
      </c>
      <c r="Z308" s="46">
        <v>5.8</v>
      </c>
      <c r="AA308" s="46">
        <v>5.6</v>
      </c>
      <c r="AB308" s="46">
        <v>4.3</v>
      </c>
      <c r="AC308" s="46" t="s">
        <v>2645</v>
      </c>
      <c r="AD308" s="59">
        <v>1</v>
      </c>
      <c r="AE308" s="59" t="str">
        <f t="shared" si="24"/>
        <v>T-K</v>
      </c>
      <c r="AF308" s="59">
        <f>VLOOKUP(AE308,'Danh muc'!$A:$B,2,0)</f>
        <v>9</v>
      </c>
      <c r="AG308" s="59" t="str">
        <f t="shared" si="25"/>
        <v>T-K</v>
      </c>
      <c r="AH308" s="59">
        <f>VLOOKUP(AG308,'Danh muc'!$A:$B,2,0)</f>
        <v>9</v>
      </c>
      <c r="AI308" s="59" t="str">
        <f t="shared" si="26"/>
        <v>T-TB</v>
      </c>
      <c r="AJ308" s="59">
        <f>VLOOKUP(AI308,'Danh muc'!$A:$B,2,0)</f>
        <v>7</v>
      </c>
      <c r="AK308" s="59" t="str">
        <f t="shared" si="27"/>
        <v>T-TB</v>
      </c>
      <c r="AL308" s="59">
        <f>VLOOKUP(AK308,'Danh muc'!$A:$B,2,0)</f>
        <v>7</v>
      </c>
      <c r="AM308" s="59" t="e">
        <f>VLOOKUP(B:B,#REF!,4,0)</f>
        <v>#REF!</v>
      </c>
      <c r="AN308" s="59" t="str">
        <f t="shared" si="28"/>
        <v>Yên</v>
      </c>
      <c r="AO308" s="59">
        <f t="shared" si="29"/>
        <v>11.399999999999999</v>
      </c>
      <c r="AP308" s="66"/>
    </row>
    <row r="309" spans="1:42" ht="20.100000000000001" customHeight="1">
      <c r="A309" s="58">
        <f>SUBTOTAL(3,$C$6:C310)</f>
        <v>305</v>
      </c>
      <c r="B309" s="46" t="s">
        <v>1342</v>
      </c>
      <c r="C309" s="46" t="s">
        <v>1711</v>
      </c>
      <c r="D309" s="46">
        <v>0</v>
      </c>
      <c r="E309" s="46" t="s">
        <v>1279</v>
      </c>
      <c r="F309" s="46" t="s">
        <v>1683</v>
      </c>
      <c r="G309" s="46" t="s">
        <v>1268</v>
      </c>
      <c r="H309" s="46" t="s">
        <v>1267</v>
      </c>
      <c r="I309" s="47" t="s">
        <v>2195</v>
      </c>
      <c r="J309" s="46" t="s">
        <v>2208</v>
      </c>
      <c r="K309" s="46" t="s">
        <v>2228</v>
      </c>
      <c r="L309" s="46" t="s">
        <v>2238</v>
      </c>
      <c r="M309" s="46" t="s">
        <v>2310</v>
      </c>
      <c r="N309" s="46" t="s">
        <v>2643</v>
      </c>
      <c r="O309" s="46" t="s">
        <v>2642</v>
      </c>
      <c r="P309" s="46" t="s">
        <v>2643</v>
      </c>
      <c r="Q309" s="46" t="s">
        <v>2642</v>
      </c>
      <c r="R309" s="46" t="s">
        <v>2643</v>
      </c>
      <c r="S309" s="46" t="s">
        <v>2642</v>
      </c>
      <c r="T309" s="46" t="s">
        <v>2643</v>
      </c>
      <c r="U309" s="46" t="s">
        <v>2642</v>
      </c>
      <c r="V309" s="46">
        <v>7.2</v>
      </c>
      <c r="W309" s="46">
        <v>7.4</v>
      </c>
      <c r="X309" s="46">
        <v>7.3</v>
      </c>
      <c r="Y309" s="46">
        <v>7.7</v>
      </c>
      <c r="Z309" s="46">
        <v>7.4</v>
      </c>
      <c r="AA309" s="46">
        <v>5.9</v>
      </c>
      <c r="AB309" s="46">
        <v>5.6</v>
      </c>
      <c r="AC309" s="46" t="s">
        <v>2645</v>
      </c>
      <c r="AD309" s="59">
        <v>1</v>
      </c>
      <c r="AE309" s="59" t="str">
        <f t="shared" si="24"/>
        <v>T-K</v>
      </c>
      <c r="AF309" s="59">
        <f>VLOOKUP(AE309,'Danh muc'!$A:$B,2,0)</f>
        <v>9</v>
      </c>
      <c r="AG309" s="59" t="str">
        <f t="shared" si="25"/>
        <v>T-K</v>
      </c>
      <c r="AH309" s="59">
        <f>VLOOKUP(AG309,'Danh muc'!$A:$B,2,0)</f>
        <v>9</v>
      </c>
      <c r="AI309" s="59" t="str">
        <f t="shared" si="26"/>
        <v>T-K</v>
      </c>
      <c r="AJ309" s="59">
        <f>VLOOKUP(AI309,'Danh muc'!$A:$B,2,0)</f>
        <v>9</v>
      </c>
      <c r="AK309" s="59" t="str">
        <f t="shared" si="27"/>
        <v>T-K</v>
      </c>
      <c r="AL309" s="59">
        <f>VLOOKUP(AK309,'Danh muc'!$A:$B,2,0)</f>
        <v>9</v>
      </c>
      <c r="AM309" s="59" t="e">
        <f>VLOOKUP(B:B,#REF!,4,0)</f>
        <v>#REF!</v>
      </c>
      <c r="AN309" s="59" t="str">
        <f t="shared" si="28"/>
        <v>Dung</v>
      </c>
      <c r="AO309" s="59">
        <f t="shared" si="29"/>
        <v>13.3</v>
      </c>
      <c r="AP309" s="66"/>
    </row>
    <row r="310" spans="1:42" ht="20.100000000000001" customHeight="1">
      <c r="A310" s="58">
        <f>SUBTOTAL(3,$C$7:C310)</f>
        <v>304</v>
      </c>
      <c r="B310" s="46" t="s">
        <v>1343</v>
      </c>
      <c r="C310" s="46" t="s">
        <v>1712</v>
      </c>
      <c r="D310" s="46">
        <v>1</v>
      </c>
      <c r="E310" s="46" t="s">
        <v>1310</v>
      </c>
      <c r="F310" s="46" t="s">
        <v>1683</v>
      </c>
      <c r="G310" s="46" t="s">
        <v>1268</v>
      </c>
      <c r="H310" s="46" t="s">
        <v>1267</v>
      </c>
      <c r="I310" s="47" t="s">
        <v>2195</v>
      </c>
      <c r="J310" s="46" t="s">
        <v>2208</v>
      </c>
      <c r="K310" s="46" t="s">
        <v>2228</v>
      </c>
      <c r="L310" s="46" t="s">
        <v>2238</v>
      </c>
      <c r="M310" s="46" t="s">
        <v>2311</v>
      </c>
      <c r="N310" s="46" t="s">
        <v>1270</v>
      </c>
      <c r="O310" s="46" t="s">
        <v>2642</v>
      </c>
      <c r="P310" s="46" t="s">
        <v>1270</v>
      </c>
      <c r="Q310" s="46" t="s">
        <v>2642</v>
      </c>
      <c r="R310" s="46" t="s">
        <v>1270</v>
      </c>
      <c r="S310" s="46" t="s">
        <v>2642</v>
      </c>
      <c r="T310" s="46" t="s">
        <v>1270</v>
      </c>
      <c r="U310" s="46" t="s">
        <v>2642</v>
      </c>
      <c r="V310" s="46">
        <v>6.5</v>
      </c>
      <c r="W310" s="46">
        <v>6</v>
      </c>
      <c r="X310" s="46">
        <v>6.3</v>
      </c>
      <c r="Y310" s="46">
        <v>6.8</v>
      </c>
      <c r="Z310" s="46">
        <v>5.7</v>
      </c>
      <c r="AA310" s="46">
        <v>5.4</v>
      </c>
      <c r="AB310" s="46">
        <v>6.4</v>
      </c>
      <c r="AC310" s="46" t="s">
        <v>2645</v>
      </c>
      <c r="AD310" s="59">
        <v>1</v>
      </c>
      <c r="AE310" s="59" t="str">
        <f t="shared" si="24"/>
        <v>T-TB</v>
      </c>
      <c r="AF310" s="59">
        <f>VLOOKUP(AE310,'Danh muc'!$A:$B,2,0)</f>
        <v>7</v>
      </c>
      <c r="AG310" s="59" t="str">
        <f t="shared" si="25"/>
        <v>T-TB</v>
      </c>
      <c r="AH310" s="59">
        <f>VLOOKUP(AG310,'Danh muc'!$A:$B,2,0)</f>
        <v>7</v>
      </c>
      <c r="AI310" s="59" t="str">
        <f t="shared" si="26"/>
        <v>T-TB</v>
      </c>
      <c r="AJ310" s="59">
        <f>VLOOKUP(AI310,'Danh muc'!$A:$B,2,0)</f>
        <v>7</v>
      </c>
      <c r="AK310" s="59" t="str">
        <f t="shared" si="27"/>
        <v>T-TB</v>
      </c>
      <c r="AL310" s="59">
        <f>VLOOKUP(AK310,'Danh muc'!$A:$B,2,0)</f>
        <v>7</v>
      </c>
      <c r="AM310" s="59" t="e">
        <f>VLOOKUP(B:B,#REF!,4,0)</f>
        <v>#REF!</v>
      </c>
      <c r="AN310" s="59" t="str">
        <f t="shared" si="28"/>
        <v>Phúc</v>
      </c>
      <c r="AO310" s="59">
        <f t="shared" si="29"/>
        <v>11.100000000000001</v>
      </c>
      <c r="AP310" s="66"/>
    </row>
    <row r="311" spans="1:42" ht="20.100000000000001" customHeight="1">
      <c r="A311" s="58">
        <f>SUBTOTAL(3,$C$7:C311)</f>
        <v>305</v>
      </c>
      <c r="B311" s="46" t="s">
        <v>1389</v>
      </c>
      <c r="C311" s="46" t="s">
        <v>1782</v>
      </c>
      <c r="D311" s="46">
        <v>0</v>
      </c>
      <c r="E311" s="46" t="s">
        <v>1783</v>
      </c>
      <c r="F311" s="46" t="s">
        <v>1784</v>
      </c>
      <c r="G311" s="46" t="s">
        <v>1268</v>
      </c>
      <c r="H311" s="46" t="s">
        <v>1267</v>
      </c>
      <c r="I311" s="47" t="s">
        <v>2195</v>
      </c>
      <c r="J311" s="46" t="s">
        <v>2216</v>
      </c>
      <c r="K311" s="46" t="s">
        <v>2228</v>
      </c>
      <c r="L311" s="46" t="s">
        <v>1269</v>
      </c>
      <c r="M311" s="46" t="s">
        <v>2352</v>
      </c>
      <c r="N311" s="46" t="s">
        <v>1270</v>
      </c>
      <c r="O311" s="46" t="s">
        <v>2642</v>
      </c>
      <c r="P311" s="46" t="s">
        <v>1270</v>
      </c>
      <c r="Q311" s="46" t="s">
        <v>2642</v>
      </c>
      <c r="R311" s="46" t="s">
        <v>1270</v>
      </c>
      <c r="S311" s="46" t="s">
        <v>2642</v>
      </c>
      <c r="T311" s="46" t="s">
        <v>2643</v>
      </c>
      <c r="U311" s="46" t="s">
        <v>2642</v>
      </c>
      <c r="V311" s="46">
        <v>5.9</v>
      </c>
      <c r="W311" s="46">
        <v>6</v>
      </c>
      <c r="X311" s="46">
        <v>6.4</v>
      </c>
      <c r="Y311" s="46">
        <v>7.1</v>
      </c>
      <c r="Z311" s="46">
        <v>6.5</v>
      </c>
      <c r="AA311" s="46">
        <v>6.5</v>
      </c>
      <c r="AB311" s="46">
        <v>6</v>
      </c>
      <c r="AC311" s="46" t="s">
        <v>2645</v>
      </c>
      <c r="AD311" s="59">
        <v>1</v>
      </c>
      <c r="AE311" s="59" t="str">
        <f t="shared" si="24"/>
        <v>T-TB</v>
      </c>
      <c r="AF311" s="59">
        <f>VLOOKUP(AE311,'Danh muc'!$A:$B,2,0)</f>
        <v>7</v>
      </c>
      <c r="AG311" s="59" t="str">
        <f t="shared" si="25"/>
        <v>T-TB</v>
      </c>
      <c r="AH311" s="59">
        <f>VLOOKUP(AG311,'Danh muc'!$A:$B,2,0)</f>
        <v>7</v>
      </c>
      <c r="AI311" s="59" t="str">
        <f t="shared" si="26"/>
        <v>T-TB</v>
      </c>
      <c r="AJ311" s="59">
        <f>VLOOKUP(AI311,'Danh muc'!$A:$B,2,0)</f>
        <v>7</v>
      </c>
      <c r="AK311" s="59" t="str">
        <f t="shared" si="27"/>
        <v>T-K</v>
      </c>
      <c r="AL311" s="59">
        <f>VLOOKUP(AK311,'Danh muc'!$A:$B,2,0)</f>
        <v>9</v>
      </c>
      <c r="AM311" s="59" t="e">
        <f>VLOOKUP(B:B,#REF!,4,0)</f>
        <v>#REF!</v>
      </c>
      <c r="AN311" s="59" t="str">
        <f t="shared" si="28"/>
        <v>Trang</v>
      </c>
      <c r="AO311" s="59">
        <f t="shared" si="29"/>
        <v>13</v>
      </c>
      <c r="AP311" s="66"/>
    </row>
    <row r="312" spans="1:42" ht="20.100000000000001" customHeight="1">
      <c r="A312" s="58">
        <f>SUBTOTAL(3,$C$7:C312)</f>
        <v>306</v>
      </c>
      <c r="B312" s="46" t="s">
        <v>1390</v>
      </c>
      <c r="C312" s="46" t="s">
        <v>1785</v>
      </c>
      <c r="D312" s="46">
        <v>1</v>
      </c>
      <c r="E312" s="46" t="s">
        <v>1250</v>
      </c>
      <c r="F312" s="46" t="s">
        <v>1786</v>
      </c>
      <c r="G312" s="46" t="s">
        <v>1268</v>
      </c>
      <c r="H312" s="46" t="s">
        <v>1267</v>
      </c>
      <c r="I312" s="47" t="s">
        <v>2195</v>
      </c>
      <c r="J312" s="46" t="s">
        <v>2217</v>
      </c>
      <c r="K312" s="46" t="s">
        <v>2228</v>
      </c>
      <c r="L312" s="46" t="s">
        <v>1269</v>
      </c>
      <c r="M312" s="46" t="s">
        <v>2353</v>
      </c>
      <c r="N312" s="46" t="s">
        <v>2643</v>
      </c>
      <c r="O312" s="46" t="s">
        <v>2642</v>
      </c>
      <c r="P312" s="46" t="s">
        <v>2643</v>
      </c>
      <c r="Q312" s="46" t="s">
        <v>2642</v>
      </c>
      <c r="R312" s="46" t="s">
        <v>2644</v>
      </c>
      <c r="S312" s="46" t="s">
        <v>2642</v>
      </c>
      <c r="T312" s="46" t="s">
        <v>2643</v>
      </c>
      <c r="U312" s="46" t="s">
        <v>2642</v>
      </c>
      <c r="V312" s="46">
        <v>7.7</v>
      </c>
      <c r="W312" s="46">
        <v>7.1</v>
      </c>
      <c r="X312" s="46">
        <v>8</v>
      </c>
      <c r="Y312" s="46">
        <v>7.8</v>
      </c>
      <c r="Z312" s="46">
        <v>6.7</v>
      </c>
      <c r="AA312" s="46">
        <v>6.5</v>
      </c>
      <c r="AB312" s="46">
        <v>7.5</v>
      </c>
      <c r="AC312" s="46" t="s">
        <v>2645</v>
      </c>
      <c r="AD312" s="59">
        <v>1</v>
      </c>
      <c r="AE312" s="59" t="str">
        <f t="shared" si="24"/>
        <v>T-K</v>
      </c>
      <c r="AF312" s="59">
        <f>VLOOKUP(AE312,'Danh muc'!$A:$B,2,0)</f>
        <v>9</v>
      </c>
      <c r="AG312" s="59" t="str">
        <f t="shared" si="25"/>
        <v>T-K</v>
      </c>
      <c r="AH312" s="59">
        <f>VLOOKUP(AG312,'Danh muc'!$A:$B,2,0)</f>
        <v>9</v>
      </c>
      <c r="AI312" s="59" t="str">
        <f t="shared" si="26"/>
        <v>T-G</v>
      </c>
      <c r="AJ312" s="59">
        <f>VLOOKUP(AI312,'Danh muc'!$A:$B,2,0)</f>
        <v>10</v>
      </c>
      <c r="AK312" s="59" t="str">
        <f t="shared" si="27"/>
        <v>T-K</v>
      </c>
      <c r="AL312" s="59">
        <f>VLOOKUP(AK312,'Danh muc'!$A:$B,2,0)</f>
        <v>9</v>
      </c>
      <c r="AM312" s="59" t="e">
        <f>VLOOKUP(B:B,#REF!,4,0)</f>
        <v>#REF!</v>
      </c>
      <c r="AN312" s="59" t="str">
        <f t="shared" si="28"/>
        <v>Tuấn</v>
      </c>
      <c r="AO312" s="59">
        <f t="shared" si="29"/>
        <v>13.2</v>
      </c>
      <c r="AP312" s="66"/>
    </row>
    <row r="313" spans="1:42" ht="20.100000000000001" customHeight="1">
      <c r="A313" s="58">
        <f>SUBTOTAL(3,$C$7:C313)</f>
        <v>307</v>
      </c>
      <c r="B313" s="46" t="s">
        <v>1396</v>
      </c>
      <c r="C313" s="46" t="s">
        <v>1795</v>
      </c>
      <c r="D313" s="46">
        <v>1</v>
      </c>
      <c r="E313" s="46" t="s">
        <v>1796</v>
      </c>
      <c r="F313" s="46" t="s">
        <v>1797</v>
      </c>
      <c r="G313" s="46" t="s">
        <v>1268</v>
      </c>
      <c r="H313" s="46" t="s">
        <v>1267</v>
      </c>
      <c r="I313" s="47" t="s">
        <v>2195</v>
      </c>
      <c r="J313" s="46" t="s">
        <v>2218</v>
      </c>
      <c r="K313" s="46" t="s">
        <v>2228</v>
      </c>
      <c r="L313" s="46" t="s">
        <v>1269</v>
      </c>
      <c r="M313" s="46" t="s">
        <v>2359</v>
      </c>
      <c r="N313" s="46" t="s">
        <v>2643</v>
      </c>
      <c r="O313" s="46" t="s">
        <v>2642</v>
      </c>
      <c r="P313" s="46" t="s">
        <v>2643</v>
      </c>
      <c r="Q313" s="46" t="s">
        <v>2642</v>
      </c>
      <c r="R313" s="46" t="s">
        <v>1270</v>
      </c>
      <c r="S313" s="46" t="s">
        <v>2642</v>
      </c>
      <c r="T313" s="46" t="s">
        <v>2643</v>
      </c>
      <c r="U313" s="46" t="s">
        <v>2642</v>
      </c>
      <c r="V313" s="46">
        <v>6.5</v>
      </c>
      <c r="W313" s="46">
        <v>6.5</v>
      </c>
      <c r="X313" s="46">
        <v>6.7</v>
      </c>
      <c r="Y313" s="46">
        <v>7.4</v>
      </c>
      <c r="Z313" s="46">
        <v>6</v>
      </c>
      <c r="AA313" s="46">
        <v>7.1</v>
      </c>
      <c r="AB313" s="46">
        <v>6.3</v>
      </c>
      <c r="AC313" s="46" t="s">
        <v>2645</v>
      </c>
      <c r="AD313" s="59">
        <v>1</v>
      </c>
      <c r="AE313" s="59" t="str">
        <f t="shared" si="24"/>
        <v>T-K</v>
      </c>
      <c r="AF313" s="59">
        <f>VLOOKUP(AE313,'Danh muc'!$A:$B,2,0)</f>
        <v>9</v>
      </c>
      <c r="AG313" s="59" t="str">
        <f t="shared" si="25"/>
        <v>T-K</v>
      </c>
      <c r="AH313" s="59">
        <f>VLOOKUP(AG313,'Danh muc'!$A:$B,2,0)</f>
        <v>9</v>
      </c>
      <c r="AI313" s="59" t="str">
        <f t="shared" si="26"/>
        <v>T-TB</v>
      </c>
      <c r="AJ313" s="59">
        <f>VLOOKUP(AI313,'Danh muc'!$A:$B,2,0)</f>
        <v>7</v>
      </c>
      <c r="AK313" s="59" t="str">
        <f t="shared" si="27"/>
        <v>T-K</v>
      </c>
      <c r="AL313" s="59">
        <f>VLOOKUP(AK313,'Danh muc'!$A:$B,2,0)</f>
        <v>9</v>
      </c>
      <c r="AM313" s="59" t="e">
        <f>VLOOKUP(B:B,#REF!,4,0)</f>
        <v>#REF!</v>
      </c>
      <c r="AN313" s="59" t="str">
        <f t="shared" si="28"/>
        <v>Long</v>
      </c>
      <c r="AO313" s="59">
        <f t="shared" si="29"/>
        <v>13.1</v>
      </c>
      <c r="AP313" s="66"/>
    </row>
    <row r="314" spans="1:42" ht="20.100000000000001" customHeight="1">
      <c r="A314" s="58">
        <f>SUBTOTAL(3,$C$7:C314)</f>
        <v>308</v>
      </c>
      <c r="B314" s="46" t="s">
        <v>1401</v>
      </c>
      <c r="C314" s="46" t="s">
        <v>1805</v>
      </c>
      <c r="D314" s="46">
        <v>1</v>
      </c>
      <c r="E314" s="46" t="s">
        <v>1806</v>
      </c>
      <c r="F314" s="46" t="s">
        <v>1807</v>
      </c>
      <c r="G314" s="46" t="s">
        <v>1268</v>
      </c>
      <c r="H314" s="46" t="s">
        <v>1267</v>
      </c>
      <c r="I314" s="47" t="s">
        <v>2195</v>
      </c>
      <c r="J314" s="46" t="s">
        <v>2220</v>
      </c>
      <c r="K314" s="46" t="s">
        <v>2249</v>
      </c>
      <c r="L314" s="46" t="s">
        <v>1269</v>
      </c>
      <c r="M314" s="46" t="s">
        <v>2364</v>
      </c>
      <c r="N314" s="46" t="s">
        <v>1270</v>
      </c>
      <c r="O314" s="46" t="s">
        <v>2642</v>
      </c>
      <c r="P314" s="46" t="s">
        <v>1270</v>
      </c>
      <c r="Q314" s="46" t="s">
        <v>2642</v>
      </c>
      <c r="R314" s="46" t="s">
        <v>1270</v>
      </c>
      <c r="S314" s="46" t="s">
        <v>2642</v>
      </c>
      <c r="T314" s="46" t="s">
        <v>2643</v>
      </c>
      <c r="U314" s="46" t="s">
        <v>2642</v>
      </c>
      <c r="V314" s="46">
        <v>6</v>
      </c>
      <c r="W314" s="46">
        <v>6.2</v>
      </c>
      <c r="X314" s="46">
        <v>6.1</v>
      </c>
      <c r="Y314" s="46">
        <v>6.9</v>
      </c>
      <c r="Z314" s="46">
        <v>6.1</v>
      </c>
      <c r="AA314" s="46">
        <v>5</v>
      </c>
      <c r="AB314" s="46">
        <v>6.9</v>
      </c>
      <c r="AC314" s="46" t="s">
        <v>2645</v>
      </c>
      <c r="AD314" s="59">
        <v>1</v>
      </c>
      <c r="AE314" s="59" t="str">
        <f t="shared" si="24"/>
        <v>T-TB</v>
      </c>
      <c r="AF314" s="59">
        <f>VLOOKUP(AE314,'Danh muc'!$A:$B,2,0)</f>
        <v>7</v>
      </c>
      <c r="AG314" s="59" t="str">
        <f t="shared" si="25"/>
        <v>T-TB</v>
      </c>
      <c r="AH314" s="59">
        <f>VLOOKUP(AG314,'Danh muc'!$A:$B,2,0)</f>
        <v>7</v>
      </c>
      <c r="AI314" s="59" t="str">
        <f t="shared" si="26"/>
        <v>T-TB</v>
      </c>
      <c r="AJ314" s="59">
        <f>VLOOKUP(AI314,'Danh muc'!$A:$B,2,0)</f>
        <v>7</v>
      </c>
      <c r="AK314" s="59" t="str">
        <f t="shared" si="27"/>
        <v>T-K</v>
      </c>
      <c r="AL314" s="59">
        <f>VLOOKUP(AK314,'Danh muc'!$A:$B,2,0)</f>
        <v>9</v>
      </c>
      <c r="AM314" s="59" t="e">
        <f>VLOOKUP(B:B,#REF!,4,0)</f>
        <v>#REF!</v>
      </c>
      <c r="AN314" s="59" t="str">
        <f t="shared" si="28"/>
        <v>Long</v>
      </c>
      <c r="AO314" s="59">
        <f t="shared" si="29"/>
        <v>11.1</v>
      </c>
      <c r="AP314" s="66"/>
    </row>
    <row r="315" spans="1:42" ht="20.100000000000001" customHeight="1">
      <c r="A315" s="58">
        <f>SUBTOTAL(3,$C$7:C315)</f>
        <v>309</v>
      </c>
      <c r="B315" s="46" t="s">
        <v>1402</v>
      </c>
      <c r="C315" s="46" t="s">
        <v>1808</v>
      </c>
      <c r="D315" s="46">
        <v>1</v>
      </c>
      <c r="E315" s="46" t="s">
        <v>1259</v>
      </c>
      <c r="F315" s="46" t="s">
        <v>1797</v>
      </c>
      <c r="G315" s="46" t="s">
        <v>1268</v>
      </c>
      <c r="H315" s="46" t="s">
        <v>1267</v>
      </c>
      <c r="I315" s="47" t="s">
        <v>2195</v>
      </c>
      <c r="J315" s="46" t="s">
        <v>2216</v>
      </c>
      <c r="K315" s="46" t="s">
        <v>2228</v>
      </c>
      <c r="L315" s="46" t="s">
        <v>1269</v>
      </c>
      <c r="M315" s="46" t="s">
        <v>2365</v>
      </c>
      <c r="N315" s="46" t="s">
        <v>1270</v>
      </c>
      <c r="O315" s="46" t="s">
        <v>2642</v>
      </c>
      <c r="P315" s="46" t="s">
        <v>1270</v>
      </c>
      <c r="Q315" s="46" t="s">
        <v>2642</v>
      </c>
      <c r="R315" s="46" t="s">
        <v>1270</v>
      </c>
      <c r="S315" s="46" t="s">
        <v>2642</v>
      </c>
      <c r="T315" s="46" t="s">
        <v>2643</v>
      </c>
      <c r="U315" s="46" t="s">
        <v>2642</v>
      </c>
      <c r="V315" s="46">
        <v>5.6</v>
      </c>
      <c r="W315" s="46">
        <v>6</v>
      </c>
      <c r="X315" s="46">
        <v>5.7</v>
      </c>
      <c r="Y315" s="46">
        <v>6.7</v>
      </c>
      <c r="Z315" s="46">
        <v>5.9</v>
      </c>
      <c r="AA315" s="46">
        <v>6.6</v>
      </c>
      <c r="AB315" s="46">
        <v>5.4</v>
      </c>
      <c r="AC315" s="46" t="s">
        <v>2645</v>
      </c>
      <c r="AD315" s="59">
        <v>1</v>
      </c>
      <c r="AE315" s="59" t="str">
        <f t="shared" si="24"/>
        <v>T-TB</v>
      </c>
      <c r="AF315" s="59">
        <f>VLOOKUP(AE315,'Danh muc'!$A:$B,2,0)</f>
        <v>7</v>
      </c>
      <c r="AG315" s="59" t="str">
        <f t="shared" si="25"/>
        <v>T-TB</v>
      </c>
      <c r="AH315" s="59">
        <f>VLOOKUP(AG315,'Danh muc'!$A:$B,2,0)</f>
        <v>7</v>
      </c>
      <c r="AI315" s="59" t="str">
        <f t="shared" si="26"/>
        <v>T-TB</v>
      </c>
      <c r="AJ315" s="59">
        <f>VLOOKUP(AI315,'Danh muc'!$A:$B,2,0)</f>
        <v>7</v>
      </c>
      <c r="AK315" s="59" t="str">
        <f t="shared" si="27"/>
        <v>T-K</v>
      </c>
      <c r="AL315" s="59">
        <f>VLOOKUP(AK315,'Danh muc'!$A:$B,2,0)</f>
        <v>9</v>
      </c>
      <c r="AM315" s="59" t="e">
        <f>VLOOKUP(B:B,#REF!,4,0)</f>
        <v>#REF!</v>
      </c>
      <c r="AN315" s="59" t="str">
        <f t="shared" si="28"/>
        <v>Thanh</v>
      </c>
      <c r="AO315" s="59">
        <f t="shared" si="29"/>
        <v>12.5</v>
      </c>
      <c r="AP315" s="66"/>
    </row>
    <row r="316" spans="1:42" ht="20.100000000000001" customHeight="1">
      <c r="A316" s="58">
        <f>SUBTOTAL(3,$C$7:C316)</f>
        <v>310</v>
      </c>
      <c r="B316" s="46" t="s">
        <v>1407</v>
      </c>
      <c r="C316" s="46" t="s">
        <v>1814</v>
      </c>
      <c r="D316" s="46">
        <v>0</v>
      </c>
      <c r="E316" s="46" t="s">
        <v>1815</v>
      </c>
      <c r="F316" s="46" t="s">
        <v>1816</v>
      </c>
      <c r="G316" s="46" t="s">
        <v>1268</v>
      </c>
      <c r="H316" s="46" t="s">
        <v>1267</v>
      </c>
      <c r="I316" s="47" t="s">
        <v>2195</v>
      </c>
      <c r="J316" s="46" t="s">
        <v>2220</v>
      </c>
      <c r="K316" s="46" t="s">
        <v>2228</v>
      </c>
      <c r="L316" s="46" t="s">
        <v>1269</v>
      </c>
      <c r="M316" s="46" t="s">
        <v>2370</v>
      </c>
      <c r="N316" s="46" t="s">
        <v>2644</v>
      </c>
      <c r="O316" s="46" t="s">
        <v>2642</v>
      </c>
      <c r="P316" s="46" t="s">
        <v>2644</v>
      </c>
      <c r="Q316" s="46" t="s">
        <v>2642</v>
      </c>
      <c r="R316" s="46" t="s">
        <v>2644</v>
      </c>
      <c r="S316" s="46" t="s">
        <v>2642</v>
      </c>
      <c r="T316" s="46" t="s">
        <v>2644</v>
      </c>
      <c r="U316" s="46" t="s">
        <v>2642</v>
      </c>
      <c r="V316" s="46">
        <v>8.6</v>
      </c>
      <c r="W316" s="46">
        <v>8.6</v>
      </c>
      <c r="X316" s="46">
        <v>8.8000000000000007</v>
      </c>
      <c r="Y316" s="46">
        <v>8.9</v>
      </c>
      <c r="Z316" s="46">
        <v>7.7</v>
      </c>
      <c r="AA316" s="46">
        <v>8.6999999999999993</v>
      </c>
      <c r="AB316" s="46">
        <v>8.9</v>
      </c>
      <c r="AC316" s="46" t="s">
        <v>2645</v>
      </c>
      <c r="AD316" s="59">
        <v>1</v>
      </c>
      <c r="AE316" s="59" t="str">
        <f t="shared" si="24"/>
        <v>T-G</v>
      </c>
      <c r="AF316" s="59">
        <f>VLOOKUP(AE316,'Danh muc'!$A:$B,2,0)</f>
        <v>10</v>
      </c>
      <c r="AG316" s="59" t="str">
        <f t="shared" si="25"/>
        <v>T-G</v>
      </c>
      <c r="AH316" s="59">
        <f>VLOOKUP(AG316,'Danh muc'!$A:$B,2,0)</f>
        <v>10</v>
      </c>
      <c r="AI316" s="59" t="str">
        <f t="shared" si="26"/>
        <v>T-G</v>
      </c>
      <c r="AJ316" s="59">
        <f>VLOOKUP(AI316,'Danh muc'!$A:$B,2,0)</f>
        <v>10</v>
      </c>
      <c r="AK316" s="59" t="str">
        <f t="shared" si="27"/>
        <v>T-G</v>
      </c>
      <c r="AL316" s="59">
        <f>VLOOKUP(AK316,'Danh muc'!$A:$B,2,0)</f>
        <v>10</v>
      </c>
      <c r="AM316" s="59" t="e">
        <f>VLOOKUP(B:B,#REF!,4,0)</f>
        <v>#REF!</v>
      </c>
      <c r="AN316" s="59" t="str">
        <f t="shared" si="28"/>
        <v>Thanh</v>
      </c>
      <c r="AO316" s="59">
        <f t="shared" si="29"/>
        <v>16.399999999999999</v>
      </c>
      <c r="AP316" s="66"/>
    </row>
    <row r="317" spans="1:42" ht="20.100000000000001" customHeight="1">
      <c r="A317" s="58">
        <f>SUBTOTAL(3,$C$7:C317)</f>
        <v>311</v>
      </c>
      <c r="B317" s="46" t="s">
        <v>1412</v>
      </c>
      <c r="C317" s="46" t="s">
        <v>1823</v>
      </c>
      <c r="D317" s="46">
        <v>0</v>
      </c>
      <c r="E317" s="46" t="s">
        <v>1824</v>
      </c>
      <c r="F317" s="46" t="s">
        <v>1825</v>
      </c>
      <c r="G317" s="46" t="s">
        <v>1268</v>
      </c>
      <c r="H317" s="46" t="s">
        <v>1267</v>
      </c>
      <c r="I317" s="47" t="s">
        <v>2195</v>
      </c>
      <c r="J317" s="46" t="s">
        <v>2219</v>
      </c>
      <c r="K317" s="46" t="s">
        <v>2228</v>
      </c>
      <c r="L317" s="46" t="s">
        <v>1269</v>
      </c>
      <c r="M317" s="46" t="s">
        <v>2375</v>
      </c>
      <c r="N317" s="46" t="s">
        <v>2643</v>
      </c>
      <c r="O317" s="46" t="s">
        <v>2642</v>
      </c>
      <c r="P317" s="46" t="s">
        <v>2643</v>
      </c>
      <c r="Q317" s="46" t="s">
        <v>2642</v>
      </c>
      <c r="R317" s="46" t="s">
        <v>2643</v>
      </c>
      <c r="S317" s="46" t="s">
        <v>2642</v>
      </c>
      <c r="T317" s="46" t="s">
        <v>2644</v>
      </c>
      <c r="U317" s="46" t="s">
        <v>2642</v>
      </c>
      <c r="V317" s="46">
        <v>7.5</v>
      </c>
      <c r="W317" s="46">
        <v>7.7</v>
      </c>
      <c r="X317" s="46">
        <v>8</v>
      </c>
      <c r="Y317" s="46">
        <v>8.4</v>
      </c>
      <c r="Z317" s="46">
        <v>7.9</v>
      </c>
      <c r="AA317" s="46">
        <v>8.5</v>
      </c>
      <c r="AB317" s="46">
        <v>8</v>
      </c>
      <c r="AC317" s="46" t="s">
        <v>2645</v>
      </c>
      <c r="AD317" s="59">
        <v>1</v>
      </c>
      <c r="AE317" s="59" t="str">
        <f t="shared" si="24"/>
        <v>T-K</v>
      </c>
      <c r="AF317" s="59">
        <f>VLOOKUP(AE317,'Danh muc'!$A:$B,2,0)</f>
        <v>9</v>
      </c>
      <c r="AG317" s="59" t="str">
        <f t="shared" si="25"/>
        <v>T-K</v>
      </c>
      <c r="AH317" s="59">
        <f>VLOOKUP(AG317,'Danh muc'!$A:$B,2,0)</f>
        <v>9</v>
      </c>
      <c r="AI317" s="59" t="str">
        <f t="shared" si="26"/>
        <v>T-K</v>
      </c>
      <c r="AJ317" s="59">
        <f>VLOOKUP(AI317,'Danh muc'!$A:$B,2,0)</f>
        <v>9</v>
      </c>
      <c r="AK317" s="59" t="str">
        <f t="shared" si="27"/>
        <v>T-G</v>
      </c>
      <c r="AL317" s="59">
        <f>VLOOKUP(AK317,'Danh muc'!$A:$B,2,0)</f>
        <v>10</v>
      </c>
      <c r="AM317" s="59" t="e">
        <f>VLOOKUP(B:B,#REF!,4,0)</f>
        <v>#REF!</v>
      </c>
      <c r="AN317" s="59" t="str">
        <f t="shared" si="28"/>
        <v>Lộc</v>
      </c>
      <c r="AO317" s="59">
        <f t="shared" si="29"/>
        <v>16.399999999999999</v>
      </c>
      <c r="AP317" s="66"/>
    </row>
    <row r="318" spans="1:42" ht="20.100000000000001" customHeight="1">
      <c r="A318" s="58">
        <f>SUBTOTAL(3,$C$7:C318)</f>
        <v>312</v>
      </c>
      <c r="B318" s="46" t="s">
        <v>1418</v>
      </c>
      <c r="C318" s="46" t="s">
        <v>397</v>
      </c>
      <c r="D318" s="46">
        <v>1</v>
      </c>
      <c r="E318" s="46" t="s">
        <v>1273</v>
      </c>
      <c r="F318" s="46" t="s">
        <v>1831</v>
      </c>
      <c r="G318" s="46" t="s">
        <v>1268</v>
      </c>
      <c r="H318" s="46" t="s">
        <v>1267</v>
      </c>
      <c r="I318" s="47" t="s">
        <v>2195</v>
      </c>
      <c r="J318" s="46" t="s">
        <v>2220</v>
      </c>
      <c r="K318" s="46" t="s">
        <v>2228</v>
      </c>
      <c r="L318" s="46" t="s">
        <v>1269</v>
      </c>
      <c r="M318" s="46" t="s">
        <v>2381</v>
      </c>
      <c r="N318" s="46" t="s">
        <v>2643</v>
      </c>
      <c r="O318" s="46" t="s">
        <v>2642</v>
      </c>
      <c r="P318" s="46" t="s">
        <v>2643</v>
      </c>
      <c r="Q318" s="46" t="s">
        <v>2642</v>
      </c>
      <c r="R318" s="46" t="s">
        <v>2643</v>
      </c>
      <c r="S318" s="46" t="s">
        <v>2642</v>
      </c>
      <c r="T318" s="46" t="s">
        <v>2643</v>
      </c>
      <c r="U318" s="46" t="s">
        <v>2642</v>
      </c>
      <c r="V318" s="46">
        <v>7.3</v>
      </c>
      <c r="W318" s="46">
        <v>6.8</v>
      </c>
      <c r="X318" s="46">
        <v>7.1</v>
      </c>
      <c r="Y318" s="46">
        <v>7.8</v>
      </c>
      <c r="Z318" s="46">
        <v>6.8</v>
      </c>
      <c r="AA318" s="46">
        <v>6.5</v>
      </c>
      <c r="AB318" s="46">
        <v>7.3</v>
      </c>
      <c r="AC318" s="46" t="s">
        <v>2645</v>
      </c>
      <c r="AD318" s="59">
        <v>1</v>
      </c>
      <c r="AE318" s="59" t="str">
        <f t="shared" si="24"/>
        <v>T-K</v>
      </c>
      <c r="AF318" s="59">
        <f>VLOOKUP(AE318,'Danh muc'!$A:$B,2,0)</f>
        <v>9</v>
      </c>
      <c r="AG318" s="59" t="str">
        <f t="shared" si="25"/>
        <v>T-K</v>
      </c>
      <c r="AH318" s="59">
        <f>VLOOKUP(AG318,'Danh muc'!$A:$B,2,0)</f>
        <v>9</v>
      </c>
      <c r="AI318" s="59" t="str">
        <f t="shared" si="26"/>
        <v>T-K</v>
      </c>
      <c r="AJ318" s="59">
        <f>VLOOKUP(AI318,'Danh muc'!$A:$B,2,0)</f>
        <v>9</v>
      </c>
      <c r="AK318" s="59" t="str">
        <f t="shared" si="27"/>
        <v>T-K</v>
      </c>
      <c r="AL318" s="59">
        <f>VLOOKUP(AK318,'Danh muc'!$A:$B,2,0)</f>
        <v>9</v>
      </c>
      <c r="AM318" s="59" t="e">
        <f>VLOOKUP(B:B,#REF!,4,0)</f>
        <v>#REF!</v>
      </c>
      <c r="AN318" s="59" t="str">
        <f t="shared" si="28"/>
        <v>Đạt</v>
      </c>
      <c r="AO318" s="59">
        <f t="shared" si="29"/>
        <v>13.3</v>
      </c>
      <c r="AP318" s="66"/>
    </row>
    <row r="319" spans="1:42" ht="20.100000000000001" customHeight="1">
      <c r="A319" s="58">
        <f>SUBTOTAL(3,$C$7:C319)</f>
        <v>313</v>
      </c>
      <c r="B319" s="46" t="s">
        <v>1422</v>
      </c>
      <c r="C319" s="46" t="s">
        <v>1836</v>
      </c>
      <c r="D319" s="46">
        <v>0</v>
      </c>
      <c r="E319" s="46" t="s">
        <v>1191</v>
      </c>
      <c r="F319" s="46" t="s">
        <v>1837</v>
      </c>
      <c r="G319" s="46" t="s">
        <v>1268</v>
      </c>
      <c r="H319" s="46" t="s">
        <v>1267</v>
      </c>
      <c r="I319" s="47" t="s">
        <v>2195</v>
      </c>
      <c r="J319" s="46" t="s">
        <v>2219</v>
      </c>
      <c r="K319" s="46" t="s">
        <v>2228</v>
      </c>
      <c r="L319" s="46" t="s">
        <v>2244</v>
      </c>
      <c r="M319" s="46" t="s">
        <v>2385</v>
      </c>
      <c r="N319" s="46" t="s">
        <v>2643</v>
      </c>
      <c r="O319" s="46" t="s">
        <v>2642</v>
      </c>
      <c r="P319" s="46" t="s">
        <v>2643</v>
      </c>
      <c r="Q319" s="46" t="s">
        <v>2642</v>
      </c>
      <c r="R319" s="46" t="s">
        <v>2643</v>
      </c>
      <c r="S319" s="46" t="s">
        <v>2642</v>
      </c>
      <c r="T319" s="46" t="s">
        <v>2643</v>
      </c>
      <c r="U319" s="46" t="s">
        <v>2642</v>
      </c>
      <c r="V319" s="46">
        <v>7.8</v>
      </c>
      <c r="W319" s="46">
        <v>7.5</v>
      </c>
      <c r="X319" s="46">
        <v>7.5</v>
      </c>
      <c r="Y319" s="46">
        <v>7.9</v>
      </c>
      <c r="Z319" s="46">
        <v>6.6</v>
      </c>
      <c r="AA319" s="46">
        <v>7.8</v>
      </c>
      <c r="AB319" s="46">
        <v>7.4</v>
      </c>
      <c r="AC319" s="46" t="s">
        <v>2645</v>
      </c>
      <c r="AD319" s="59">
        <v>1</v>
      </c>
      <c r="AE319" s="59" t="str">
        <f t="shared" si="24"/>
        <v>T-K</v>
      </c>
      <c r="AF319" s="59">
        <f>VLOOKUP(AE319,'Danh muc'!$A:$B,2,0)</f>
        <v>9</v>
      </c>
      <c r="AG319" s="59" t="str">
        <f t="shared" si="25"/>
        <v>T-K</v>
      </c>
      <c r="AH319" s="59">
        <f>VLOOKUP(AG319,'Danh muc'!$A:$B,2,0)</f>
        <v>9</v>
      </c>
      <c r="AI319" s="59" t="str">
        <f t="shared" si="26"/>
        <v>T-K</v>
      </c>
      <c r="AJ319" s="59">
        <f>VLOOKUP(AI319,'Danh muc'!$A:$B,2,0)</f>
        <v>9</v>
      </c>
      <c r="AK319" s="59" t="str">
        <f t="shared" si="27"/>
        <v>T-K</v>
      </c>
      <c r="AL319" s="59">
        <f>VLOOKUP(AK319,'Danh muc'!$A:$B,2,0)</f>
        <v>9</v>
      </c>
      <c r="AM319" s="59" t="e">
        <f>VLOOKUP(B:B,#REF!,4,0)</f>
        <v>#REF!</v>
      </c>
      <c r="AN319" s="59" t="str">
        <f t="shared" si="28"/>
        <v>Diệu</v>
      </c>
      <c r="AO319" s="59">
        <f t="shared" si="29"/>
        <v>14.399999999999999</v>
      </c>
      <c r="AP319" s="66"/>
    </row>
    <row r="320" spans="1:42" ht="20.100000000000001" customHeight="1">
      <c r="A320" s="58">
        <f>SUBTOTAL(3,$C$7:C320)</f>
        <v>314</v>
      </c>
      <c r="B320" s="46" t="s">
        <v>1424</v>
      </c>
      <c r="C320" s="46" t="s">
        <v>1840</v>
      </c>
      <c r="D320" s="46">
        <v>0</v>
      </c>
      <c r="E320" s="46" t="s">
        <v>1841</v>
      </c>
      <c r="F320" s="46" t="s">
        <v>1797</v>
      </c>
      <c r="G320" s="46" t="s">
        <v>2192</v>
      </c>
      <c r="H320" s="46" t="s">
        <v>1267</v>
      </c>
      <c r="I320" s="47" t="s">
        <v>2195</v>
      </c>
      <c r="J320" s="46" t="s">
        <v>2216</v>
      </c>
      <c r="K320" s="46" t="s">
        <v>2228</v>
      </c>
      <c r="L320" s="46" t="s">
        <v>2255</v>
      </c>
      <c r="M320" s="46" t="s">
        <v>2387</v>
      </c>
      <c r="N320" s="46" t="s">
        <v>1270</v>
      </c>
      <c r="O320" s="46" t="s">
        <v>2642</v>
      </c>
      <c r="P320" s="46" t="s">
        <v>1270</v>
      </c>
      <c r="Q320" s="46" t="s">
        <v>2642</v>
      </c>
      <c r="R320" s="46" t="s">
        <v>2643</v>
      </c>
      <c r="S320" s="46" t="s">
        <v>2642</v>
      </c>
      <c r="T320" s="46" t="s">
        <v>1270</v>
      </c>
      <c r="U320" s="46" t="s">
        <v>2642</v>
      </c>
      <c r="V320" s="46">
        <v>6.1</v>
      </c>
      <c r="W320" s="46">
        <v>6.5</v>
      </c>
      <c r="X320" s="46">
        <v>6.9</v>
      </c>
      <c r="Y320" s="46">
        <v>6.9</v>
      </c>
      <c r="Z320" s="46">
        <v>6.3</v>
      </c>
      <c r="AA320" s="46">
        <v>5.8</v>
      </c>
      <c r="AB320" s="46">
        <v>5.6</v>
      </c>
      <c r="AC320" s="46" t="s">
        <v>2645</v>
      </c>
      <c r="AD320" s="59">
        <v>1</v>
      </c>
      <c r="AE320" s="59" t="str">
        <f t="shared" si="24"/>
        <v>T-TB</v>
      </c>
      <c r="AF320" s="59">
        <f>VLOOKUP(AE320,'Danh muc'!$A:$B,2,0)</f>
        <v>7</v>
      </c>
      <c r="AG320" s="59" t="str">
        <f t="shared" si="25"/>
        <v>T-TB</v>
      </c>
      <c r="AH320" s="59">
        <f>VLOOKUP(AG320,'Danh muc'!$A:$B,2,0)</f>
        <v>7</v>
      </c>
      <c r="AI320" s="59" t="str">
        <f t="shared" si="26"/>
        <v>T-K</v>
      </c>
      <c r="AJ320" s="59">
        <f>VLOOKUP(AI320,'Danh muc'!$A:$B,2,0)</f>
        <v>9</v>
      </c>
      <c r="AK320" s="59" t="str">
        <f t="shared" si="27"/>
        <v>T-TB</v>
      </c>
      <c r="AL320" s="59">
        <f>VLOOKUP(AK320,'Danh muc'!$A:$B,2,0)</f>
        <v>7</v>
      </c>
      <c r="AM320" s="59" t="e">
        <f>VLOOKUP(B:B,#REF!,4,0)</f>
        <v>#REF!</v>
      </c>
      <c r="AN320" s="59" t="str">
        <f t="shared" si="28"/>
        <v>Niê</v>
      </c>
      <c r="AO320" s="59">
        <f t="shared" si="29"/>
        <v>12.1</v>
      </c>
      <c r="AP320" s="66"/>
    </row>
    <row r="321" spans="1:42" ht="20.100000000000001" customHeight="1">
      <c r="A321" s="58">
        <f>SUBTOTAL(3,$C$7:C321)</f>
        <v>315</v>
      </c>
      <c r="B321" s="46" t="s">
        <v>1425</v>
      </c>
      <c r="C321" s="46" t="s">
        <v>1842</v>
      </c>
      <c r="D321" s="46">
        <v>1</v>
      </c>
      <c r="E321" s="46" t="s">
        <v>1212</v>
      </c>
      <c r="F321" s="46" t="s">
        <v>1837</v>
      </c>
      <c r="G321" s="46" t="s">
        <v>1268</v>
      </c>
      <c r="H321" s="46" t="s">
        <v>1267</v>
      </c>
      <c r="I321" s="47" t="s">
        <v>2195</v>
      </c>
      <c r="J321" s="46" t="s">
        <v>2219</v>
      </c>
      <c r="K321" s="46" t="s">
        <v>2228</v>
      </c>
      <c r="L321" s="46" t="s">
        <v>2238</v>
      </c>
      <c r="M321" s="46" t="s">
        <v>2388</v>
      </c>
      <c r="N321" s="46" t="s">
        <v>2644</v>
      </c>
      <c r="O321" s="46" t="s">
        <v>2642</v>
      </c>
      <c r="P321" s="46" t="s">
        <v>2644</v>
      </c>
      <c r="Q321" s="46" t="s">
        <v>2642</v>
      </c>
      <c r="R321" s="46" t="s">
        <v>2644</v>
      </c>
      <c r="S321" s="46" t="s">
        <v>2642</v>
      </c>
      <c r="T321" s="46" t="s">
        <v>2644</v>
      </c>
      <c r="U321" s="46" t="s">
        <v>2642</v>
      </c>
      <c r="V321" s="46">
        <v>8.1</v>
      </c>
      <c r="W321" s="46">
        <v>8</v>
      </c>
      <c r="X321" s="46">
        <v>8.5</v>
      </c>
      <c r="Y321" s="46">
        <v>8.1999999999999993</v>
      </c>
      <c r="Z321" s="46">
        <v>6.7</v>
      </c>
      <c r="AA321" s="46">
        <v>9.1</v>
      </c>
      <c r="AB321" s="46">
        <v>9</v>
      </c>
      <c r="AC321" s="46" t="s">
        <v>2645</v>
      </c>
      <c r="AD321" s="59">
        <v>1</v>
      </c>
      <c r="AE321" s="59" t="str">
        <f t="shared" si="24"/>
        <v>T-G</v>
      </c>
      <c r="AF321" s="59">
        <f>VLOOKUP(AE321,'Danh muc'!$A:$B,2,0)</f>
        <v>10</v>
      </c>
      <c r="AG321" s="59" t="str">
        <f t="shared" si="25"/>
        <v>T-G</v>
      </c>
      <c r="AH321" s="59">
        <f>VLOOKUP(AG321,'Danh muc'!$A:$B,2,0)</f>
        <v>10</v>
      </c>
      <c r="AI321" s="59" t="str">
        <f t="shared" si="26"/>
        <v>T-G</v>
      </c>
      <c r="AJ321" s="59">
        <f>VLOOKUP(AI321,'Danh muc'!$A:$B,2,0)</f>
        <v>10</v>
      </c>
      <c r="AK321" s="59" t="str">
        <f t="shared" si="27"/>
        <v>T-G</v>
      </c>
      <c r="AL321" s="59">
        <f>VLOOKUP(AK321,'Danh muc'!$A:$B,2,0)</f>
        <v>10</v>
      </c>
      <c r="AM321" s="59" t="e">
        <f>VLOOKUP(B:B,#REF!,4,0)</f>
        <v>#REF!</v>
      </c>
      <c r="AN321" s="59" t="str">
        <f t="shared" si="28"/>
        <v>Huy</v>
      </c>
      <c r="AO321" s="59">
        <f t="shared" si="29"/>
        <v>15.8</v>
      </c>
      <c r="AP321" s="66"/>
    </row>
    <row r="322" spans="1:42" ht="20.100000000000001" customHeight="1">
      <c r="A322" s="58">
        <f>SUBTOTAL(3,$C$7:C322)</f>
        <v>316</v>
      </c>
      <c r="B322" s="46" t="s">
        <v>1426</v>
      </c>
      <c r="C322" s="46" t="s">
        <v>1843</v>
      </c>
      <c r="D322" s="46">
        <v>1</v>
      </c>
      <c r="E322" s="46" t="s">
        <v>1275</v>
      </c>
      <c r="F322" s="46" t="s">
        <v>1844</v>
      </c>
      <c r="G322" s="46" t="s">
        <v>1268</v>
      </c>
      <c r="H322" s="46" t="s">
        <v>1267</v>
      </c>
      <c r="I322" s="47" t="s">
        <v>2195</v>
      </c>
      <c r="J322" s="46" t="s">
        <v>2217</v>
      </c>
      <c r="K322" s="46" t="s">
        <v>2228</v>
      </c>
      <c r="L322" s="46" t="s">
        <v>2256</v>
      </c>
      <c r="M322" s="46" t="s">
        <v>2389</v>
      </c>
      <c r="N322" s="46" t="s">
        <v>1270</v>
      </c>
      <c r="O322" s="46" t="s">
        <v>2642</v>
      </c>
      <c r="P322" s="46" t="s">
        <v>1270</v>
      </c>
      <c r="Q322" s="46" t="s">
        <v>2642</v>
      </c>
      <c r="R322" s="46" t="s">
        <v>1270</v>
      </c>
      <c r="S322" s="46" t="s">
        <v>2642</v>
      </c>
      <c r="T322" s="46" t="s">
        <v>2643</v>
      </c>
      <c r="U322" s="46" t="s">
        <v>2642</v>
      </c>
      <c r="V322" s="46">
        <v>6.6</v>
      </c>
      <c r="W322" s="46">
        <v>6.4</v>
      </c>
      <c r="X322" s="46">
        <v>6.5</v>
      </c>
      <c r="Y322" s="46">
        <v>7.5</v>
      </c>
      <c r="Z322" s="46">
        <v>6.2</v>
      </c>
      <c r="AA322" s="46">
        <v>6.3</v>
      </c>
      <c r="AB322" s="46">
        <v>6.6</v>
      </c>
      <c r="AC322" s="46" t="s">
        <v>2645</v>
      </c>
      <c r="AD322" s="59">
        <v>1</v>
      </c>
      <c r="AE322" s="59" t="str">
        <f t="shared" si="24"/>
        <v>T-TB</v>
      </c>
      <c r="AF322" s="59">
        <f>VLOOKUP(AE322,'Danh muc'!$A:$B,2,0)</f>
        <v>7</v>
      </c>
      <c r="AG322" s="59" t="str">
        <f t="shared" si="25"/>
        <v>T-TB</v>
      </c>
      <c r="AH322" s="59">
        <f>VLOOKUP(AG322,'Danh muc'!$A:$B,2,0)</f>
        <v>7</v>
      </c>
      <c r="AI322" s="59" t="str">
        <f t="shared" si="26"/>
        <v>T-TB</v>
      </c>
      <c r="AJ322" s="59">
        <f>VLOOKUP(AI322,'Danh muc'!$A:$B,2,0)</f>
        <v>7</v>
      </c>
      <c r="AK322" s="59" t="str">
        <f t="shared" si="27"/>
        <v>T-K</v>
      </c>
      <c r="AL322" s="59">
        <f>VLOOKUP(AK322,'Danh muc'!$A:$B,2,0)</f>
        <v>9</v>
      </c>
      <c r="AM322" s="59" t="e">
        <f>VLOOKUP(B:B,#REF!,4,0)</f>
        <v>#REF!</v>
      </c>
      <c r="AN322" s="59" t="str">
        <f t="shared" si="28"/>
        <v>Nam</v>
      </c>
      <c r="AO322" s="59">
        <f t="shared" si="29"/>
        <v>12.5</v>
      </c>
      <c r="AP322" s="66"/>
    </row>
    <row r="323" spans="1:42" ht="20.100000000000001" customHeight="1">
      <c r="A323" s="58">
        <f>SUBTOTAL(3,$C$7:C323)</f>
        <v>317</v>
      </c>
      <c r="B323" s="46" t="s">
        <v>1431</v>
      </c>
      <c r="C323" s="46" t="s">
        <v>1850</v>
      </c>
      <c r="D323" s="46">
        <v>0</v>
      </c>
      <c r="E323" s="46" t="s">
        <v>1205</v>
      </c>
      <c r="F323" s="46" t="s">
        <v>1837</v>
      </c>
      <c r="G323" s="46" t="s">
        <v>1268</v>
      </c>
      <c r="H323" s="46" t="s">
        <v>1267</v>
      </c>
      <c r="I323" s="47" t="s">
        <v>2195</v>
      </c>
      <c r="J323" s="46" t="s">
        <v>2217</v>
      </c>
      <c r="K323" s="46" t="s">
        <v>2228</v>
      </c>
      <c r="L323" s="46" t="s">
        <v>1269</v>
      </c>
      <c r="M323" s="46" t="s">
        <v>2394</v>
      </c>
      <c r="N323" s="46" t="s">
        <v>2644</v>
      </c>
      <c r="O323" s="46" t="s">
        <v>2642</v>
      </c>
      <c r="P323" s="46" t="s">
        <v>2644</v>
      </c>
      <c r="Q323" s="46" t="s">
        <v>2642</v>
      </c>
      <c r="R323" s="46" t="s">
        <v>2644</v>
      </c>
      <c r="S323" s="46" t="s">
        <v>2642</v>
      </c>
      <c r="T323" s="46" t="s">
        <v>2644</v>
      </c>
      <c r="U323" s="46" t="s">
        <v>2642</v>
      </c>
      <c r="V323" s="46">
        <v>9.1</v>
      </c>
      <c r="W323" s="46">
        <v>9</v>
      </c>
      <c r="X323" s="46">
        <v>9.1</v>
      </c>
      <c r="Y323" s="46">
        <v>9</v>
      </c>
      <c r="Z323" s="46">
        <v>8.6999999999999993</v>
      </c>
      <c r="AA323" s="46">
        <v>8.5</v>
      </c>
      <c r="AB323" s="46">
        <v>9</v>
      </c>
      <c r="AC323" s="46" t="s">
        <v>2645</v>
      </c>
      <c r="AD323" s="59">
        <v>1</v>
      </c>
      <c r="AE323" s="59" t="str">
        <f t="shared" si="24"/>
        <v>T-G</v>
      </c>
      <c r="AF323" s="59">
        <f>VLOOKUP(AE323,'Danh muc'!$A:$B,2,0)</f>
        <v>10</v>
      </c>
      <c r="AG323" s="59" t="str">
        <f t="shared" si="25"/>
        <v>T-G</v>
      </c>
      <c r="AH323" s="59">
        <f>VLOOKUP(AG323,'Danh muc'!$A:$B,2,0)</f>
        <v>10</v>
      </c>
      <c r="AI323" s="59" t="str">
        <f t="shared" si="26"/>
        <v>T-G</v>
      </c>
      <c r="AJ323" s="59">
        <f>VLOOKUP(AI323,'Danh muc'!$A:$B,2,0)</f>
        <v>10</v>
      </c>
      <c r="AK323" s="59" t="str">
        <f t="shared" si="27"/>
        <v>T-G</v>
      </c>
      <c r="AL323" s="59">
        <f>VLOOKUP(AK323,'Danh muc'!$A:$B,2,0)</f>
        <v>10</v>
      </c>
      <c r="AM323" s="59" t="e">
        <f>VLOOKUP(B:B,#REF!,4,0)</f>
        <v>#REF!</v>
      </c>
      <c r="AN323" s="59" t="str">
        <f t="shared" si="28"/>
        <v>Hạnh</v>
      </c>
      <c r="AO323" s="59">
        <f t="shared" si="29"/>
        <v>17.2</v>
      </c>
      <c r="AP323" s="66"/>
    </row>
    <row r="324" spans="1:42" ht="20.100000000000001" customHeight="1">
      <c r="A324" s="58">
        <f>SUBTOTAL(3,$C$7:C324)</f>
        <v>318</v>
      </c>
      <c r="B324" s="46" t="s">
        <v>1433</v>
      </c>
      <c r="C324" s="46" t="s">
        <v>1852</v>
      </c>
      <c r="D324" s="46">
        <v>0</v>
      </c>
      <c r="E324" s="46" t="s">
        <v>1238</v>
      </c>
      <c r="F324" s="46" t="s">
        <v>1853</v>
      </c>
      <c r="G324" s="46" t="s">
        <v>1268</v>
      </c>
      <c r="H324" s="46" t="s">
        <v>1267</v>
      </c>
      <c r="I324" s="47" t="s">
        <v>2195</v>
      </c>
      <c r="J324" s="46" t="s">
        <v>2217</v>
      </c>
      <c r="K324" s="46" t="s">
        <v>2228</v>
      </c>
      <c r="L324" s="46" t="s">
        <v>1269</v>
      </c>
      <c r="M324" s="46" t="s">
        <v>2396</v>
      </c>
      <c r="N324" s="46" t="s">
        <v>2643</v>
      </c>
      <c r="O324" s="46" t="s">
        <v>2642</v>
      </c>
      <c r="P324" s="46" t="s">
        <v>2643</v>
      </c>
      <c r="Q324" s="46" t="s">
        <v>2642</v>
      </c>
      <c r="R324" s="46" t="s">
        <v>2643</v>
      </c>
      <c r="S324" s="46" t="s">
        <v>2642</v>
      </c>
      <c r="T324" s="46" t="s">
        <v>2643</v>
      </c>
      <c r="U324" s="46" t="s">
        <v>2642</v>
      </c>
      <c r="V324" s="46">
        <v>7.1</v>
      </c>
      <c r="W324" s="46">
        <v>7.8</v>
      </c>
      <c r="X324" s="46">
        <v>7.1</v>
      </c>
      <c r="Y324" s="46">
        <v>7.1</v>
      </c>
      <c r="Z324" s="46">
        <v>6.4</v>
      </c>
      <c r="AA324" s="46">
        <v>5.0999999999999996</v>
      </c>
      <c r="AB324" s="46">
        <v>7.3</v>
      </c>
      <c r="AC324" s="46" t="s">
        <v>2645</v>
      </c>
      <c r="AD324" s="59">
        <v>1</v>
      </c>
      <c r="AE324" s="59" t="str">
        <f t="shared" si="24"/>
        <v>T-K</v>
      </c>
      <c r="AF324" s="59">
        <f>VLOOKUP(AE324,'Danh muc'!$A:$B,2,0)</f>
        <v>9</v>
      </c>
      <c r="AG324" s="59" t="str">
        <f t="shared" si="25"/>
        <v>T-K</v>
      </c>
      <c r="AH324" s="59">
        <f>VLOOKUP(AG324,'Danh muc'!$A:$B,2,0)</f>
        <v>9</v>
      </c>
      <c r="AI324" s="59" t="str">
        <f t="shared" si="26"/>
        <v>T-K</v>
      </c>
      <c r="AJ324" s="59">
        <f>VLOOKUP(AI324,'Danh muc'!$A:$B,2,0)</f>
        <v>9</v>
      </c>
      <c r="AK324" s="59" t="str">
        <f t="shared" si="27"/>
        <v>T-K</v>
      </c>
      <c r="AL324" s="59">
        <f>VLOOKUP(AK324,'Danh muc'!$A:$B,2,0)</f>
        <v>9</v>
      </c>
      <c r="AM324" s="59" t="e">
        <f>VLOOKUP(B:B,#REF!,4,0)</f>
        <v>#REF!</v>
      </c>
      <c r="AN324" s="59" t="str">
        <f t="shared" si="28"/>
        <v>Loan</v>
      </c>
      <c r="AO324" s="59">
        <f t="shared" si="29"/>
        <v>11.5</v>
      </c>
      <c r="AP324" s="66"/>
    </row>
    <row r="325" spans="1:42" ht="20.100000000000001" customHeight="1">
      <c r="A325" s="58">
        <f>SUBTOTAL(3,$C$7:C325)</f>
        <v>319</v>
      </c>
      <c r="B325" s="46" t="s">
        <v>1439</v>
      </c>
      <c r="C325" s="46" t="s">
        <v>1859</v>
      </c>
      <c r="D325" s="46">
        <v>1</v>
      </c>
      <c r="E325" s="46" t="s">
        <v>1860</v>
      </c>
      <c r="F325" s="46" t="s">
        <v>1797</v>
      </c>
      <c r="G325" s="46" t="s">
        <v>1268</v>
      </c>
      <c r="H325" s="46" t="s">
        <v>1267</v>
      </c>
      <c r="I325" s="47" t="s">
        <v>2195</v>
      </c>
      <c r="J325" s="46" t="s">
        <v>2216</v>
      </c>
      <c r="K325" s="46" t="s">
        <v>2228</v>
      </c>
      <c r="L325" s="46" t="s">
        <v>2238</v>
      </c>
      <c r="M325" s="46" t="s">
        <v>2402</v>
      </c>
      <c r="N325" s="46" t="s">
        <v>2643</v>
      </c>
      <c r="O325" s="46" t="s">
        <v>2642</v>
      </c>
      <c r="P325" s="46" t="s">
        <v>2643</v>
      </c>
      <c r="Q325" s="46" t="s">
        <v>2642</v>
      </c>
      <c r="R325" s="46" t="s">
        <v>2643</v>
      </c>
      <c r="S325" s="46" t="s">
        <v>2642</v>
      </c>
      <c r="T325" s="46" t="s">
        <v>2643</v>
      </c>
      <c r="U325" s="46" t="s">
        <v>2642</v>
      </c>
      <c r="V325" s="46">
        <v>7.4</v>
      </c>
      <c r="W325" s="46">
        <v>7.5</v>
      </c>
      <c r="X325" s="46">
        <v>7.3</v>
      </c>
      <c r="Y325" s="46">
        <v>7.9</v>
      </c>
      <c r="Z325" s="46">
        <v>6.6</v>
      </c>
      <c r="AA325" s="46">
        <v>8</v>
      </c>
      <c r="AB325" s="46">
        <v>6.8</v>
      </c>
      <c r="AC325" s="46" t="s">
        <v>2645</v>
      </c>
      <c r="AD325" s="59">
        <v>1</v>
      </c>
      <c r="AE325" s="59" t="str">
        <f t="shared" si="24"/>
        <v>T-K</v>
      </c>
      <c r="AF325" s="59">
        <f>VLOOKUP(AE325,'Danh muc'!$A:$B,2,0)</f>
        <v>9</v>
      </c>
      <c r="AG325" s="59" t="str">
        <f t="shared" si="25"/>
        <v>T-K</v>
      </c>
      <c r="AH325" s="59">
        <f>VLOOKUP(AG325,'Danh muc'!$A:$B,2,0)</f>
        <v>9</v>
      </c>
      <c r="AI325" s="59" t="str">
        <f t="shared" si="26"/>
        <v>T-K</v>
      </c>
      <c r="AJ325" s="59">
        <f>VLOOKUP(AI325,'Danh muc'!$A:$B,2,0)</f>
        <v>9</v>
      </c>
      <c r="AK325" s="59" t="str">
        <f t="shared" si="27"/>
        <v>T-K</v>
      </c>
      <c r="AL325" s="59">
        <f>VLOOKUP(AK325,'Danh muc'!$A:$B,2,0)</f>
        <v>9</v>
      </c>
      <c r="AM325" s="59" t="e">
        <f>VLOOKUP(B:B,#REF!,4,0)</f>
        <v>#REF!</v>
      </c>
      <c r="AN325" s="59" t="str">
        <f t="shared" si="28"/>
        <v>Hùng</v>
      </c>
      <c r="AO325" s="59">
        <f t="shared" si="29"/>
        <v>14.6</v>
      </c>
      <c r="AP325" s="66"/>
    </row>
    <row r="326" spans="1:42" ht="20.100000000000001" customHeight="1">
      <c r="A326" s="58">
        <f>SUBTOTAL(3,$C$7:C326)</f>
        <v>320</v>
      </c>
      <c r="B326" s="46" t="s">
        <v>1442</v>
      </c>
      <c r="C326" s="46" t="s">
        <v>1865</v>
      </c>
      <c r="D326" s="46">
        <v>1</v>
      </c>
      <c r="E326" s="46" t="s">
        <v>1866</v>
      </c>
      <c r="F326" s="46" t="s">
        <v>1784</v>
      </c>
      <c r="G326" s="46" t="s">
        <v>1268</v>
      </c>
      <c r="H326" s="46" t="s">
        <v>1267</v>
      </c>
      <c r="I326" s="47" t="s">
        <v>2195</v>
      </c>
      <c r="J326" s="46" t="s">
        <v>2216</v>
      </c>
      <c r="K326" s="46" t="s">
        <v>2228</v>
      </c>
      <c r="L326" s="46" t="s">
        <v>1269</v>
      </c>
      <c r="M326" s="46" t="s">
        <v>2405</v>
      </c>
      <c r="N326" s="46" t="s">
        <v>2643</v>
      </c>
      <c r="O326" s="46" t="s">
        <v>2642</v>
      </c>
      <c r="P326" s="46" t="s">
        <v>2643</v>
      </c>
      <c r="Q326" s="46" t="s">
        <v>2642</v>
      </c>
      <c r="R326" s="46" t="s">
        <v>2643</v>
      </c>
      <c r="S326" s="46" t="s">
        <v>2642</v>
      </c>
      <c r="T326" s="46" t="s">
        <v>2643</v>
      </c>
      <c r="U326" s="46" t="s">
        <v>2642</v>
      </c>
      <c r="V326" s="46">
        <v>7.5</v>
      </c>
      <c r="W326" s="46">
        <v>7.8</v>
      </c>
      <c r="X326" s="46">
        <v>7.2</v>
      </c>
      <c r="Y326" s="46">
        <v>7.6</v>
      </c>
      <c r="Z326" s="46">
        <v>6.5</v>
      </c>
      <c r="AA326" s="46">
        <v>7</v>
      </c>
      <c r="AB326" s="46">
        <v>5.3</v>
      </c>
      <c r="AC326" s="46" t="s">
        <v>2645</v>
      </c>
      <c r="AD326" s="59">
        <v>1</v>
      </c>
      <c r="AE326" s="59" t="str">
        <f t="shared" si="24"/>
        <v>T-K</v>
      </c>
      <c r="AF326" s="59">
        <f>VLOOKUP(AE326,'Danh muc'!$A:$B,2,0)</f>
        <v>9</v>
      </c>
      <c r="AG326" s="59" t="str">
        <f t="shared" si="25"/>
        <v>T-K</v>
      </c>
      <c r="AH326" s="59">
        <f>VLOOKUP(AG326,'Danh muc'!$A:$B,2,0)</f>
        <v>9</v>
      </c>
      <c r="AI326" s="59" t="str">
        <f t="shared" si="26"/>
        <v>T-K</v>
      </c>
      <c r="AJ326" s="59">
        <f>VLOOKUP(AI326,'Danh muc'!$A:$B,2,0)</f>
        <v>9</v>
      </c>
      <c r="AK326" s="59" t="str">
        <f t="shared" si="27"/>
        <v>T-K</v>
      </c>
      <c r="AL326" s="59">
        <f>VLOOKUP(AK326,'Danh muc'!$A:$B,2,0)</f>
        <v>9</v>
      </c>
      <c r="AM326" s="59" t="e">
        <f>VLOOKUP(B:B,#REF!,4,0)</f>
        <v>#REF!</v>
      </c>
      <c r="AN326" s="59" t="str">
        <f t="shared" si="28"/>
        <v>Thành</v>
      </c>
      <c r="AO326" s="59">
        <f t="shared" si="29"/>
        <v>13.5</v>
      </c>
      <c r="AP326" s="66"/>
    </row>
    <row r="327" spans="1:42" ht="20.100000000000001" customHeight="1">
      <c r="A327" s="58">
        <f>SUBTOTAL(3,$C$7:C327)</f>
        <v>321</v>
      </c>
      <c r="B327" s="46" t="s">
        <v>1448</v>
      </c>
      <c r="C327" s="46" t="s">
        <v>1876</v>
      </c>
      <c r="D327" s="46">
        <v>0</v>
      </c>
      <c r="E327" s="46" t="s">
        <v>1824</v>
      </c>
      <c r="F327" s="46" t="s">
        <v>1797</v>
      </c>
      <c r="G327" s="46" t="s">
        <v>1268</v>
      </c>
      <c r="H327" s="46" t="s">
        <v>1267</v>
      </c>
      <c r="I327" s="47" t="s">
        <v>2195</v>
      </c>
      <c r="J327" s="46" t="s">
        <v>2221</v>
      </c>
      <c r="K327" s="46" t="s">
        <v>2228</v>
      </c>
      <c r="L327" s="46" t="s">
        <v>2256</v>
      </c>
      <c r="M327" s="46" t="s">
        <v>2411</v>
      </c>
      <c r="N327" s="46" t="s">
        <v>2643</v>
      </c>
      <c r="O327" s="46" t="s">
        <v>2642</v>
      </c>
      <c r="P327" s="46" t="s">
        <v>2643</v>
      </c>
      <c r="Q327" s="46" t="s">
        <v>2642</v>
      </c>
      <c r="R327" s="46" t="s">
        <v>2643</v>
      </c>
      <c r="S327" s="46" t="s">
        <v>2642</v>
      </c>
      <c r="T327" s="46" t="s">
        <v>2643</v>
      </c>
      <c r="U327" s="46" t="s">
        <v>2642</v>
      </c>
      <c r="V327" s="46">
        <v>7.7</v>
      </c>
      <c r="W327" s="46">
        <v>7.5</v>
      </c>
      <c r="X327" s="46">
        <v>6.6</v>
      </c>
      <c r="Y327" s="46">
        <v>7.2</v>
      </c>
      <c r="Z327" s="46">
        <v>6.1</v>
      </c>
      <c r="AA327" s="46">
        <v>6.9</v>
      </c>
      <c r="AB327" s="46">
        <v>6.2</v>
      </c>
      <c r="AC327" s="46" t="s">
        <v>2645</v>
      </c>
      <c r="AD327" s="59">
        <v>1</v>
      </c>
      <c r="AE327" s="59" t="str">
        <f t="shared" ref="AE327:AE364" si="30">O327&amp;"-"&amp;N327</f>
        <v>T-K</v>
      </c>
      <c r="AF327" s="59">
        <f>VLOOKUP(AE327,'Danh muc'!$A:$B,2,0)</f>
        <v>9</v>
      </c>
      <c r="AG327" s="59" t="str">
        <f t="shared" ref="AG327:AG364" si="31">Q327&amp;"-"&amp;P327</f>
        <v>T-K</v>
      </c>
      <c r="AH327" s="59">
        <f>VLOOKUP(AG327,'Danh muc'!$A:$B,2,0)</f>
        <v>9</v>
      </c>
      <c r="AI327" s="59" t="str">
        <f t="shared" ref="AI327:AI364" si="32">S327&amp;"-"&amp;R327</f>
        <v>T-K</v>
      </c>
      <c r="AJ327" s="59">
        <f>VLOOKUP(AI327,'Danh muc'!$A:$B,2,0)</f>
        <v>9</v>
      </c>
      <c r="AK327" s="59" t="str">
        <f t="shared" ref="AK327:AK364" si="33">U327&amp;"-"&amp;T327</f>
        <v>T-K</v>
      </c>
      <c r="AL327" s="59">
        <f>VLOOKUP(AK327,'Danh muc'!$A:$B,2,0)</f>
        <v>9</v>
      </c>
      <c r="AM327" s="59" t="e">
        <f>VLOOKUP(B:B,#REF!,4,0)</f>
        <v>#REF!</v>
      </c>
      <c r="AN327" s="59" t="str">
        <f t="shared" ref="AN327:AN364" si="34">RIGHT(C327,LEN(C327)-FIND("@",SUBSTITUTE(C327," ","@",LEN(C327)-LEN(SUBSTITUTE(C327," ","")))))</f>
        <v>Dung</v>
      </c>
      <c r="AO327" s="59">
        <f t="shared" ref="AO327:AO364" si="35">Z327+AA327</f>
        <v>13</v>
      </c>
      <c r="AP327" s="66"/>
    </row>
    <row r="328" spans="1:42" ht="20.100000000000001" customHeight="1">
      <c r="A328" s="58">
        <f>SUBTOTAL(3,$C$7:C328)</f>
        <v>322</v>
      </c>
      <c r="B328" s="46" t="s">
        <v>1450</v>
      </c>
      <c r="C328" s="46" t="s">
        <v>1878</v>
      </c>
      <c r="D328" s="46">
        <v>0</v>
      </c>
      <c r="E328" s="46" t="s">
        <v>1879</v>
      </c>
      <c r="F328" s="46" t="s">
        <v>1880</v>
      </c>
      <c r="G328" s="46" t="s">
        <v>2202</v>
      </c>
      <c r="H328" s="46" t="s">
        <v>1267</v>
      </c>
      <c r="I328" s="47" t="s">
        <v>2195</v>
      </c>
      <c r="J328" s="46" t="s">
        <v>2221</v>
      </c>
      <c r="K328" s="46" t="s">
        <v>2228</v>
      </c>
      <c r="L328" s="46" t="s">
        <v>1269</v>
      </c>
      <c r="M328" s="46" t="s">
        <v>2413</v>
      </c>
      <c r="N328" s="46" t="s">
        <v>2643</v>
      </c>
      <c r="O328" s="46" t="s">
        <v>2642</v>
      </c>
      <c r="P328" s="46" t="s">
        <v>2643</v>
      </c>
      <c r="Q328" s="46" t="s">
        <v>2642</v>
      </c>
      <c r="R328" s="46" t="s">
        <v>2643</v>
      </c>
      <c r="S328" s="46" t="s">
        <v>2642</v>
      </c>
      <c r="T328" s="46" t="s">
        <v>2643</v>
      </c>
      <c r="U328" s="46" t="s">
        <v>2642</v>
      </c>
      <c r="V328" s="46">
        <v>7</v>
      </c>
      <c r="W328" s="46">
        <v>6.6</v>
      </c>
      <c r="X328" s="46">
        <v>7</v>
      </c>
      <c r="Y328" s="46">
        <v>7.1</v>
      </c>
      <c r="Z328" s="46">
        <v>6.5</v>
      </c>
      <c r="AA328" s="46">
        <v>6.7</v>
      </c>
      <c r="AB328" s="46">
        <v>5.9</v>
      </c>
      <c r="AC328" s="46" t="s">
        <v>2645</v>
      </c>
      <c r="AD328" s="59">
        <v>1</v>
      </c>
      <c r="AE328" s="59" t="str">
        <f t="shared" si="30"/>
        <v>T-K</v>
      </c>
      <c r="AF328" s="59">
        <f>VLOOKUP(AE328,'Danh muc'!$A:$B,2,0)</f>
        <v>9</v>
      </c>
      <c r="AG328" s="59" t="str">
        <f t="shared" si="31"/>
        <v>T-K</v>
      </c>
      <c r="AH328" s="59">
        <f>VLOOKUP(AG328,'Danh muc'!$A:$B,2,0)</f>
        <v>9</v>
      </c>
      <c r="AI328" s="59" t="str">
        <f t="shared" si="32"/>
        <v>T-K</v>
      </c>
      <c r="AJ328" s="59">
        <f>VLOOKUP(AI328,'Danh muc'!$A:$B,2,0)</f>
        <v>9</v>
      </c>
      <c r="AK328" s="59" t="str">
        <f t="shared" si="33"/>
        <v>T-K</v>
      </c>
      <c r="AL328" s="59">
        <f>VLOOKUP(AK328,'Danh muc'!$A:$B,2,0)</f>
        <v>9</v>
      </c>
      <c r="AM328" s="59" t="e">
        <f>VLOOKUP(B:B,#REF!,4,0)</f>
        <v>#REF!</v>
      </c>
      <c r="AN328" s="59" t="str">
        <f t="shared" si="34"/>
        <v>Tiên</v>
      </c>
      <c r="AO328" s="59">
        <f t="shared" si="35"/>
        <v>13.2</v>
      </c>
      <c r="AP328" s="66"/>
    </row>
    <row r="329" spans="1:42" ht="20.100000000000001" customHeight="1">
      <c r="A329" s="58">
        <f>SUBTOTAL(3,$C$7:C329)</f>
        <v>323</v>
      </c>
      <c r="B329" s="46" t="s">
        <v>1456</v>
      </c>
      <c r="C329" s="46" t="s">
        <v>1888</v>
      </c>
      <c r="D329" s="46">
        <v>1</v>
      </c>
      <c r="E329" s="46" t="s">
        <v>1209</v>
      </c>
      <c r="F329" s="46" t="s">
        <v>1797</v>
      </c>
      <c r="G329" s="46" t="s">
        <v>1268</v>
      </c>
      <c r="H329" s="46" t="s">
        <v>2198</v>
      </c>
      <c r="I329" s="47" t="s">
        <v>2195</v>
      </c>
      <c r="J329" s="46" t="s">
        <v>2222</v>
      </c>
      <c r="K329" s="46" t="s">
        <v>2228</v>
      </c>
      <c r="L329" s="46" t="s">
        <v>2238</v>
      </c>
      <c r="M329" s="46" t="s">
        <v>2419</v>
      </c>
      <c r="N329" s="46" t="s">
        <v>1270</v>
      </c>
      <c r="O329" s="46" t="s">
        <v>2642</v>
      </c>
      <c r="P329" s="46" t="s">
        <v>1270</v>
      </c>
      <c r="Q329" s="46" t="s">
        <v>2642</v>
      </c>
      <c r="R329" s="46" t="s">
        <v>1270</v>
      </c>
      <c r="S329" s="46" t="s">
        <v>2642</v>
      </c>
      <c r="T329" s="46" t="s">
        <v>1270</v>
      </c>
      <c r="U329" s="46" t="s">
        <v>2642</v>
      </c>
      <c r="V329" s="46">
        <v>5.9</v>
      </c>
      <c r="W329" s="46">
        <v>6.5</v>
      </c>
      <c r="X329" s="46">
        <v>6.4</v>
      </c>
      <c r="Y329" s="46">
        <v>7</v>
      </c>
      <c r="Z329" s="46">
        <v>5.7</v>
      </c>
      <c r="AA329" s="46">
        <v>5.7</v>
      </c>
      <c r="AB329" s="46">
        <v>5.6</v>
      </c>
      <c r="AC329" s="46" t="s">
        <v>2645</v>
      </c>
      <c r="AD329" s="59">
        <v>1</v>
      </c>
      <c r="AE329" s="59" t="str">
        <f t="shared" si="30"/>
        <v>T-TB</v>
      </c>
      <c r="AF329" s="59">
        <f>VLOOKUP(AE329,'Danh muc'!$A:$B,2,0)</f>
        <v>7</v>
      </c>
      <c r="AG329" s="59" t="str">
        <f t="shared" si="31"/>
        <v>T-TB</v>
      </c>
      <c r="AH329" s="59">
        <f>VLOOKUP(AG329,'Danh muc'!$A:$B,2,0)</f>
        <v>7</v>
      </c>
      <c r="AI329" s="59" t="str">
        <f t="shared" si="32"/>
        <v>T-TB</v>
      </c>
      <c r="AJ329" s="59">
        <f>VLOOKUP(AI329,'Danh muc'!$A:$B,2,0)</f>
        <v>7</v>
      </c>
      <c r="AK329" s="59" t="str">
        <f t="shared" si="33"/>
        <v>T-TB</v>
      </c>
      <c r="AL329" s="59">
        <f>VLOOKUP(AK329,'Danh muc'!$A:$B,2,0)</f>
        <v>7</v>
      </c>
      <c r="AM329" s="59" t="e">
        <f>VLOOKUP(B:B,#REF!,4,0)</f>
        <v>#REF!</v>
      </c>
      <c r="AN329" s="59" t="str">
        <f t="shared" si="34"/>
        <v>Thành</v>
      </c>
      <c r="AO329" s="59">
        <f t="shared" si="35"/>
        <v>11.4</v>
      </c>
      <c r="AP329" s="66"/>
    </row>
    <row r="330" spans="1:42" ht="20.100000000000001" customHeight="1">
      <c r="A330" s="58">
        <f>SUBTOTAL(3,$C$7:C330)</f>
        <v>324</v>
      </c>
      <c r="B330" s="46" t="s">
        <v>1460</v>
      </c>
      <c r="C330" s="46" t="s">
        <v>1892</v>
      </c>
      <c r="D330" s="46">
        <v>0</v>
      </c>
      <c r="E330" s="46" t="s">
        <v>1893</v>
      </c>
      <c r="F330" s="46" t="s">
        <v>1801</v>
      </c>
      <c r="G330" s="46" t="s">
        <v>1268</v>
      </c>
      <c r="H330" s="46" t="s">
        <v>1267</v>
      </c>
      <c r="I330" s="47" t="s">
        <v>2195</v>
      </c>
      <c r="J330" s="46" t="s">
        <v>2222</v>
      </c>
      <c r="K330" s="46" t="s">
        <v>2228</v>
      </c>
      <c r="L330" s="46" t="s">
        <v>1269</v>
      </c>
      <c r="M330" s="46" t="s">
        <v>2423</v>
      </c>
      <c r="N330" s="46" t="s">
        <v>2644</v>
      </c>
      <c r="O330" s="46" t="s">
        <v>2642</v>
      </c>
      <c r="P330" s="46" t="s">
        <v>2644</v>
      </c>
      <c r="Q330" s="46" t="s">
        <v>2642</v>
      </c>
      <c r="R330" s="46" t="s">
        <v>2644</v>
      </c>
      <c r="S330" s="46" t="s">
        <v>2642</v>
      </c>
      <c r="T330" s="46" t="s">
        <v>2644</v>
      </c>
      <c r="U330" s="46" t="s">
        <v>2642</v>
      </c>
      <c r="V330" s="46">
        <v>9.1999999999999993</v>
      </c>
      <c r="W330" s="46">
        <v>9</v>
      </c>
      <c r="X330" s="46">
        <v>9.4</v>
      </c>
      <c r="Y330" s="46">
        <v>9</v>
      </c>
      <c r="Z330" s="46">
        <v>8</v>
      </c>
      <c r="AA330" s="46">
        <v>8.8000000000000007</v>
      </c>
      <c r="AB330" s="46">
        <v>8.9</v>
      </c>
      <c r="AC330" s="46" t="s">
        <v>2645</v>
      </c>
      <c r="AD330" s="59">
        <v>1</v>
      </c>
      <c r="AE330" s="59" t="str">
        <f t="shared" si="30"/>
        <v>T-G</v>
      </c>
      <c r="AF330" s="59">
        <f>VLOOKUP(AE330,'Danh muc'!$A:$B,2,0)</f>
        <v>10</v>
      </c>
      <c r="AG330" s="59" t="str">
        <f t="shared" si="31"/>
        <v>T-G</v>
      </c>
      <c r="AH330" s="59">
        <f>VLOOKUP(AG330,'Danh muc'!$A:$B,2,0)</f>
        <v>10</v>
      </c>
      <c r="AI330" s="59" t="str">
        <f t="shared" si="32"/>
        <v>T-G</v>
      </c>
      <c r="AJ330" s="59">
        <f>VLOOKUP(AI330,'Danh muc'!$A:$B,2,0)</f>
        <v>10</v>
      </c>
      <c r="AK330" s="59" t="str">
        <f t="shared" si="33"/>
        <v>T-G</v>
      </c>
      <c r="AL330" s="59">
        <f>VLOOKUP(AK330,'Danh muc'!$A:$B,2,0)</f>
        <v>10</v>
      </c>
      <c r="AM330" s="59" t="e">
        <f>VLOOKUP(B:B,#REF!,4,0)</f>
        <v>#REF!</v>
      </c>
      <c r="AN330" s="59" t="str">
        <f t="shared" si="34"/>
        <v>An</v>
      </c>
      <c r="AO330" s="59">
        <f t="shared" si="35"/>
        <v>16.8</v>
      </c>
      <c r="AP330" s="66"/>
    </row>
    <row r="331" spans="1:42" ht="20.100000000000001" customHeight="1">
      <c r="A331" s="58">
        <f>SUBTOTAL(3,$C$7:C331)</f>
        <v>325</v>
      </c>
      <c r="B331" s="46" t="s">
        <v>1461</v>
      </c>
      <c r="C331" s="46" t="s">
        <v>1894</v>
      </c>
      <c r="D331" s="46">
        <v>1</v>
      </c>
      <c r="E331" s="46" t="s">
        <v>1895</v>
      </c>
      <c r="F331" s="46" t="s">
        <v>1896</v>
      </c>
      <c r="G331" s="46" t="s">
        <v>1268</v>
      </c>
      <c r="H331" s="46" t="s">
        <v>1267</v>
      </c>
      <c r="I331" s="47" t="s">
        <v>2195</v>
      </c>
      <c r="J331" s="46" t="s">
        <v>2222</v>
      </c>
      <c r="K331" s="46" t="s">
        <v>2228</v>
      </c>
      <c r="L331" s="46" t="s">
        <v>1269</v>
      </c>
      <c r="M331" s="46" t="s">
        <v>2424</v>
      </c>
      <c r="N331" s="46" t="s">
        <v>2643</v>
      </c>
      <c r="O331" s="46" t="s">
        <v>2642</v>
      </c>
      <c r="P331" s="46" t="s">
        <v>2644</v>
      </c>
      <c r="Q331" s="46" t="s">
        <v>2642</v>
      </c>
      <c r="R331" s="46" t="s">
        <v>2644</v>
      </c>
      <c r="S331" s="46" t="s">
        <v>2642</v>
      </c>
      <c r="T331" s="46" t="s">
        <v>2644</v>
      </c>
      <c r="U331" s="46" t="s">
        <v>2642</v>
      </c>
      <c r="V331" s="46">
        <v>8.1</v>
      </c>
      <c r="W331" s="46">
        <v>8.6999999999999993</v>
      </c>
      <c r="X331" s="46">
        <v>8.6999999999999993</v>
      </c>
      <c r="Y331" s="46">
        <v>8.5</v>
      </c>
      <c r="Z331" s="46">
        <v>7.8</v>
      </c>
      <c r="AA331" s="46">
        <v>7</v>
      </c>
      <c r="AB331" s="46">
        <v>8.1999999999999993</v>
      </c>
      <c r="AC331" s="46" t="s">
        <v>2645</v>
      </c>
      <c r="AD331" s="59">
        <v>1</v>
      </c>
      <c r="AE331" s="59" t="str">
        <f t="shared" si="30"/>
        <v>T-K</v>
      </c>
      <c r="AF331" s="59">
        <f>VLOOKUP(AE331,'Danh muc'!$A:$B,2,0)</f>
        <v>9</v>
      </c>
      <c r="AG331" s="59" t="str">
        <f t="shared" si="31"/>
        <v>T-G</v>
      </c>
      <c r="AH331" s="59">
        <f>VLOOKUP(AG331,'Danh muc'!$A:$B,2,0)</f>
        <v>10</v>
      </c>
      <c r="AI331" s="59" t="str">
        <f t="shared" si="32"/>
        <v>T-G</v>
      </c>
      <c r="AJ331" s="59">
        <f>VLOOKUP(AI331,'Danh muc'!$A:$B,2,0)</f>
        <v>10</v>
      </c>
      <c r="AK331" s="59" t="str">
        <f t="shared" si="33"/>
        <v>T-G</v>
      </c>
      <c r="AL331" s="59">
        <f>VLOOKUP(AK331,'Danh muc'!$A:$B,2,0)</f>
        <v>10</v>
      </c>
      <c r="AM331" s="59" t="e">
        <f>VLOOKUP(B:B,#REF!,4,0)</f>
        <v>#REF!</v>
      </c>
      <c r="AN331" s="59" t="str">
        <f t="shared" si="34"/>
        <v>Vũ</v>
      </c>
      <c r="AO331" s="59">
        <f t="shared" si="35"/>
        <v>14.8</v>
      </c>
      <c r="AP331" s="66"/>
    </row>
    <row r="332" spans="1:42" ht="20.100000000000001" customHeight="1">
      <c r="A332" s="58">
        <f>SUBTOTAL(3,$C$7:C332)</f>
        <v>326</v>
      </c>
      <c r="B332" s="46" t="s">
        <v>1491</v>
      </c>
      <c r="C332" s="46" t="s">
        <v>1941</v>
      </c>
      <c r="D332" s="46">
        <v>0</v>
      </c>
      <c r="E332" s="46" t="s">
        <v>1942</v>
      </c>
      <c r="F332" s="46" t="s">
        <v>1683</v>
      </c>
      <c r="G332" s="46" t="s">
        <v>1268</v>
      </c>
      <c r="H332" s="46" t="s">
        <v>1267</v>
      </c>
      <c r="I332" s="47" t="s">
        <v>2195</v>
      </c>
      <c r="J332" s="46" t="s">
        <v>2221</v>
      </c>
      <c r="K332" s="46" t="s">
        <v>2228</v>
      </c>
      <c r="L332" s="46" t="s">
        <v>2256</v>
      </c>
      <c r="M332" s="46" t="s">
        <v>2454</v>
      </c>
      <c r="N332" s="46" t="s">
        <v>2643</v>
      </c>
      <c r="O332" s="46" t="s">
        <v>2642</v>
      </c>
      <c r="P332" s="46" t="s">
        <v>2643</v>
      </c>
      <c r="Q332" s="46" t="s">
        <v>2642</v>
      </c>
      <c r="R332" s="46" t="s">
        <v>2643</v>
      </c>
      <c r="S332" s="46" t="s">
        <v>2642</v>
      </c>
      <c r="T332" s="46" t="s">
        <v>2643</v>
      </c>
      <c r="U332" s="46" t="s">
        <v>2642</v>
      </c>
      <c r="V332" s="46">
        <v>7</v>
      </c>
      <c r="W332" s="46">
        <v>7.4</v>
      </c>
      <c r="X332" s="46">
        <v>7.7</v>
      </c>
      <c r="Y332" s="46">
        <v>7.7</v>
      </c>
      <c r="Z332" s="46">
        <v>6.5</v>
      </c>
      <c r="AA332" s="46">
        <v>7.6</v>
      </c>
      <c r="AB332" s="46">
        <v>6.7</v>
      </c>
      <c r="AC332" s="46" t="s">
        <v>2645</v>
      </c>
      <c r="AD332" s="59">
        <v>1</v>
      </c>
      <c r="AE332" s="59" t="str">
        <f t="shared" si="30"/>
        <v>T-K</v>
      </c>
      <c r="AF332" s="59">
        <f>VLOOKUP(AE332,'Danh muc'!$A:$B,2,0)</f>
        <v>9</v>
      </c>
      <c r="AG332" s="59" t="str">
        <f t="shared" si="31"/>
        <v>T-K</v>
      </c>
      <c r="AH332" s="59">
        <f>VLOOKUP(AG332,'Danh muc'!$A:$B,2,0)</f>
        <v>9</v>
      </c>
      <c r="AI332" s="59" t="str">
        <f t="shared" si="32"/>
        <v>T-K</v>
      </c>
      <c r="AJ332" s="59">
        <f>VLOOKUP(AI332,'Danh muc'!$A:$B,2,0)</f>
        <v>9</v>
      </c>
      <c r="AK332" s="59" t="str">
        <f t="shared" si="33"/>
        <v>T-K</v>
      </c>
      <c r="AL332" s="59">
        <f>VLOOKUP(AK332,'Danh muc'!$A:$B,2,0)</f>
        <v>9</v>
      </c>
      <c r="AM332" s="59" t="e">
        <f>VLOOKUP(B:B,#REF!,4,0)</f>
        <v>#REF!</v>
      </c>
      <c r="AN332" s="59" t="str">
        <f t="shared" si="34"/>
        <v>Diễm</v>
      </c>
      <c r="AO332" s="59">
        <f t="shared" si="35"/>
        <v>14.1</v>
      </c>
      <c r="AP332" s="66"/>
    </row>
    <row r="333" spans="1:42" ht="20.100000000000001" customHeight="1">
      <c r="A333" s="58">
        <f>SUBTOTAL(3,$C$7:C333)</f>
        <v>327</v>
      </c>
      <c r="B333" s="46" t="s">
        <v>1496</v>
      </c>
      <c r="C333" s="46" t="s">
        <v>1947</v>
      </c>
      <c r="D333" s="46">
        <v>0</v>
      </c>
      <c r="E333" s="46" t="s">
        <v>1184</v>
      </c>
      <c r="F333" s="46" t="s">
        <v>1837</v>
      </c>
      <c r="G333" s="46" t="s">
        <v>1268</v>
      </c>
      <c r="H333" s="46" t="s">
        <v>1267</v>
      </c>
      <c r="I333" s="47" t="s">
        <v>2195</v>
      </c>
      <c r="J333" s="46" t="s">
        <v>2218</v>
      </c>
      <c r="K333" s="46" t="s">
        <v>2228</v>
      </c>
      <c r="L333" s="46" t="s">
        <v>1269</v>
      </c>
      <c r="M333" s="46" t="s">
        <v>2459</v>
      </c>
      <c r="N333" s="46" t="s">
        <v>2644</v>
      </c>
      <c r="O333" s="46" t="s">
        <v>2642</v>
      </c>
      <c r="P333" s="46" t="s">
        <v>2643</v>
      </c>
      <c r="Q333" s="46" t="s">
        <v>2642</v>
      </c>
      <c r="R333" s="46" t="s">
        <v>2643</v>
      </c>
      <c r="S333" s="46" t="s">
        <v>2642</v>
      </c>
      <c r="T333" s="46" t="s">
        <v>2644</v>
      </c>
      <c r="U333" s="46" t="s">
        <v>2642</v>
      </c>
      <c r="V333" s="46">
        <v>8.4</v>
      </c>
      <c r="W333" s="46">
        <v>7.9</v>
      </c>
      <c r="X333" s="46">
        <v>8.3000000000000007</v>
      </c>
      <c r="Y333" s="46">
        <v>8.6</v>
      </c>
      <c r="Z333" s="46">
        <v>7.6</v>
      </c>
      <c r="AA333" s="46">
        <v>8.1999999999999993</v>
      </c>
      <c r="AB333" s="46">
        <v>8.3000000000000007</v>
      </c>
      <c r="AC333" s="46" t="s">
        <v>2645</v>
      </c>
      <c r="AD333" s="59">
        <v>1</v>
      </c>
      <c r="AE333" s="59" t="str">
        <f t="shared" si="30"/>
        <v>T-G</v>
      </c>
      <c r="AF333" s="59">
        <f>VLOOKUP(AE333,'Danh muc'!$A:$B,2,0)</f>
        <v>10</v>
      </c>
      <c r="AG333" s="59" t="str">
        <f t="shared" si="31"/>
        <v>T-K</v>
      </c>
      <c r="AH333" s="59">
        <f>VLOOKUP(AG333,'Danh muc'!$A:$B,2,0)</f>
        <v>9</v>
      </c>
      <c r="AI333" s="59" t="str">
        <f t="shared" si="32"/>
        <v>T-K</v>
      </c>
      <c r="AJ333" s="59">
        <f>VLOOKUP(AI333,'Danh muc'!$A:$B,2,0)</f>
        <v>9</v>
      </c>
      <c r="AK333" s="59" t="str">
        <f t="shared" si="33"/>
        <v>T-G</v>
      </c>
      <c r="AL333" s="59">
        <f>VLOOKUP(AK333,'Danh muc'!$A:$B,2,0)</f>
        <v>10</v>
      </c>
      <c r="AM333" s="59" t="e">
        <f>VLOOKUP(B:B,#REF!,4,0)</f>
        <v>#REF!</v>
      </c>
      <c r="AN333" s="59" t="str">
        <f t="shared" si="34"/>
        <v>Lan</v>
      </c>
      <c r="AO333" s="59">
        <f t="shared" si="35"/>
        <v>15.799999999999999</v>
      </c>
      <c r="AP333" s="66"/>
    </row>
    <row r="334" spans="1:42" ht="20.100000000000001" customHeight="1">
      <c r="A334" s="58">
        <f>SUBTOTAL(3,$C$7:C334)</f>
        <v>328</v>
      </c>
      <c r="B334" s="46" t="s">
        <v>1518</v>
      </c>
      <c r="C334" s="46" t="s">
        <v>1978</v>
      </c>
      <c r="D334" s="46">
        <v>0</v>
      </c>
      <c r="E334" s="46" t="s">
        <v>1979</v>
      </c>
      <c r="F334" s="46" t="s">
        <v>1980</v>
      </c>
      <c r="G334" s="46" t="s">
        <v>1268</v>
      </c>
      <c r="H334" s="46" t="s">
        <v>1267</v>
      </c>
      <c r="I334" s="47" t="s">
        <v>2195</v>
      </c>
      <c r="J334" s="46" t="s">
        <v>2219</v>
      </c>
      <c r="K334" s="46" t="s">
        <v>2228</v>
      </c>
      <c r="L334" s="46" t="s">
        <v>2256</v>
      </c>
      <c r="M334" s="46" t="s">
        <v>2481</v>
      </c>
      <c r="N334" s="46" t="s">
        <v>2643</v>
      </c>
      <c r="O334" s="46" t="s">
        <v>2642</v>
      </c>
      <c r="P334" s="46" t="s">
        <v>2643</v>
      </c>
      <c r="Q334" s="46" t="s">
        <v>2642</v>
      </c>
      <c r="R334" s="46" t="s">
        <v>2644</v>
      </c>
      <c r="S334" s="46" t="s">
        <v>2642</v>
      </c>
      <c r="T334" s="46" t="s">
        <v>2644</v>
      </c>
      <c r="U334" s="46" t="s">
        <v>2642</v>
      </c>
      <c r="V334" s="46">
        <v>7.9</v>
      </c>
      <c r="W334" s="46">
        <v>7.9</v>
      </c>
      <c r="X334" s="46">
        <v>8.4</v>
      </c>
      <c r="Y334" s="46">
        <v>8.5</v>
      </c>
      <c r="Z334" s="46">
        <v>7.4</v>
      </c>
      <c r="AA334" s="46">
        <v>8.8000000000000007</v>
      </c>
      <c r="AB334" s="46">
        <v>8</v>
      </c>
      <c r="AC334" s="46" t="s">
        <v>2645</v>
      </c>
      <c r="AD334" s="59">
        <v>1</v>
      </c>
      <c r="AE334" s="59" t="str">
        <f t="shared" si="30"/>
        <v>T-K</v>
      </c>
      <c r="AF334" s="59">
        <f>VLOOKUP(AE334,'Danh muc'!$A:$B,2,0)</f>
        <v>9</v>
      </c>
      <c r="AG334" s="59" t="str">
        <f t="shared" si="31"/>
        <v>T-K</v>
      </c>
      <c r="AH334" s="59">
        <f>VLOOKUP(AG334,'Danh muc'!$A:$B,2,0)</f>
        <v>9</v>
      </c>
      <c r="AI334" s="59" t="str">
        <f t="shared" si="32"/>
        <v>T-G</v>
      </c>
      <c r="AJ334" s="59">
        <f>VLOOKUP(AI334,'Danh muc'!$A:$B,2,0)</f>
        <v>10</v>
      </c>
      <c r="AK334" s="59" t="str">
        <f t="shared" si="33"/>
        <v>T-G</v>
      </c>
      <c r="AL334" s="59">
        <f>VLOOKUP(AK334,'Danh muc'!$A:$B,2,0)</f>
        <v>10</v>
      </c>
      <c r="AM334" s="59" t="e">
        <f>VLOOKUP(B:B,#REF!,4,0)</f>
        <v>#REF!</v>
      </c>
      <c r="AN334" s="59" t="str">
        <f t="shared" si="34"/>
        <v>Như</v>
      </c>
      <c r="AO334" s="59">
        <f t="shared" si="35"/>
        <v>16.200000000000003</v>
      </c>
      <c r="AP334" s="66"/>
    </row>
    <row r="335" spans="1:42" ht="20.100000000000001" customHeight="1">
      <c r="A335" s="58">
        <f>SUBTOTAL(3,$C$7:C335)</f>
        <v>329</v>
      </c>
      <c r="B335" s="46" t="s">
        <v>1521</v>
      </c>
      <c r="C335" s="46" t="s">
        <v>1983</v>
      </c>
      <c r="D335" s="46">
        <v>0</v>
      </c>
      <c r="E335" s="46" t="s">
        <v>1285</v>
      </c>
      <c r="F335" s="46" t="s">
        <v>1837</v>
      </c>
      <c r="G335" s="46" t="s">
        <v>1268</v>
      </c>
      <c r="H335" s="46" t="s">
        <v>1267</v>
      </c>
      <c r="I335" s="47" t="s">
        <v>2195</v>
      </c>
      <c r="J335" s="46" t="s">
        <v>2222</v>
      </c>
      <c r="K335" s="46" t="s">
        <v>2228</v>
      </c>
      <c r="L335" s="46" t="s">
        <v>2238</v>
      </c>
      <c r="M335" s="46" t="s">
        <v>2484</v>
      </c>
      <c r="N335" s="46" t="s">
        <v>2643</v>
      </c>
      <c r="O335" s="46" t="s">
        <v>2642</v>
      </c>
      <c r="P335" s="46" t="s">
        <v>2643</v>
      </c>
      <c r="Q335" s="46" t="s">
        <v>2642</v>
      </c>
      <c r="R335" s="46" t="s">
        <v>2643</v>
      </c>
      <c r="S335" s="46" t="s">
        <v>2642</v>
      </c>
      <c r="T335" s="46" t="s">
        <v>2643</v>
      </c>
      <c r="U335" s="46" t="s">
        <v>2642</v>
      </c>
      <c r="V335" s="46">
        <v>7.5</v>
      </c>
      <c r="W335" s="46">
        <v>7.4</v>
      </c>
      <c r="X335" s="46">
        <v>7.8</v>
      </c>
      <c r="Y335" s="46">
        <v>7.9</v>
      </c>
      <c r="Z335" s="46">
        <v>6.9</v>
      </c>
      <c r="AA335" s="46">
        <v>7</v>
      </c>
      <c r="AB335" s="46">
        <v>6.8</v>
      </c>
      <c r="AC335" s="46" t="s">
        <v>2645</v>
      </c>
      <c r="AD335" s="59">
        <v>1</v>
      </c>
      <c r="AE335" s="59" t="str">
        <f t="shared" si="30"/>
        <v>T-K</v>
      </c>
      <c r="AF335" s="59">
        <f>VLOOKUP(AE335,'Danh muc'!$A:$B,2,0)</f>
        <v>9</v>
      </c>
      <c r="AG335" s="59" t="str">
        <f t="shared" si="31"/>
        <v>T-K</v>
      </c>
      <c r="AH335" s="59">
        <f>VLOOKUP(AG335,'Danh muc'!$A:$B,2,0)</f>
        <v>9</v>
      </c>
      <c r="AI335" s="59" t="str">
        <f t="shared" si="32"/>
        <v>T-K</v>
      </c>
      <c r="AJ335" s="59">
        <f>VLOOKUP(AI335,'Danh muc'!$A:$B,2,0)</f>
        <v>9</v>
      </c>
      <c r="AK335" s="59" t="str">
        <f t="shared" si="33"/>
        <v>T-K</v>
      </c>
      <c r="AL335" s="59">
        <f>VLOOKUP(AK335,'Danh muc'!$A:$B,2,0)</f>
        <v>9</v>
      </c>
      <c r="AM335" s="59" t="e">
        <f>VLOOKUP(B:B,#REF!,4,0)</f>
        <v>#REF!</v>
      </c>
      <c r="AN335" s="59" t="str">
        <f t="shared" si="34"/>
        <v>Trang</v>
      </c>
      <c r="AO335" s="59">
        <f t="shared" si="35"/>
        <v>13.9</v>
      </c>
      <c r="AP335" s="66"/>
    </row>
    <row r="336" spans="1:42" ht="20.100000000000001" customHeight="1">
      <c r="A336" s="58">
        <f>SUBTOTAL(3,$C$7:C336)</f>
        <v>330</v>
      </c>
      <c r="B336" s="46" t="s">
        <v>1523</v>
      </c>
      <c r="C336" s="46" t="s">
        <v>1986</v>
      </c>
      <c r="D336" s="46">
        <v>0</v>
      </c>
      <c r="E336" s="46" t="s">
        <v>1800</v>
      </c>
      <c r="F336" s="46" t="s">
        <v>1987</v>
      </c>
      <c r="G336" s="46" t="s">
        <v>1268</v>
      </c>
      <c r="H336" s="46" t="s">
        <v>1267</v>
      </c>
      <c r="I336" s="47" t="s">
        <v>2195</v>
      </c>
      <c r="J336" s="46" t="s">
        <v>2222</v>
      </c>
      <c r="K336" s="46" t="s">
        <v>2257</v>
      </c>
      <c r="L336" s="46" t="s">
        <v>1269</v>
      </c>
      <c r="M336" s="46" t="s">
        <v>2486</v>
      </c>
      <c r="N336" s="46" t="s">
        <v>2643</v>
      </c>
      <c r="O336" s="46" t="s">
        <v>2642</v>
      </c>
      <c r="P336" s="46" t="s">
        <v>2644</v>
      </c>
      <c r="Q336" s="46" t="s">
        <v>2642</v>
      </c>
      <c r="R336" s="46" t="s">
        <v>2643</v>
      </c>
      <c r="S336" s="46" t="s">
        <v>2642</v>
      </c>
      <c r="T336" s="46" t="s">
        <v>2643</v>
      </c>
      <c r="U336" s="46" t="s">
        <v>2642</v>
      </c>
      <c r="V336" s="46">
        <v>8</v>
      </c>
      <c r="W336" s="46">
        <v>8.1999999999999993</v>
      </c>
      <c r="X336" s="46">
        <v>7.9</v>
      </c>
      <c r="Y336" s="46">
        <v>8.1</v>
      </c>
      <c r="Z336" s="46">
        <v>7.1</v>
      </c>
      <c r="AA336" s="46">
        <v>7.6</v>
      </c>
      <c r="AB336" s="46">
        <v>7.4</v>
      </c>
      <c r="AC336" s="46" t="s">
        <v>2645</v>
      </c>
      <c r="AD336" s="59">
        <v>1</v>
      </c>
      <c r="AE336" s="59" t="str">
        <f t="shared" si="30"/>
        <v>T-K</v>
      </c>
      <c r="AF336" s="59">
        <f>VLOOKUP(AE336,'Danh muc'!$A:$B,2,0)</f>
        <v>9</v>
      </c>
      <c r="AG336" s="59" t="str">
        <f t="shared" si="31"/>
        <v>T-G</v>
      </c>
      <c r="AH336" s="59">
        <f>VLOOKUP(AG336,'Danh muc'!$A:$B,2,0)</f>
        <v>10</v>
      </c>
      <c r="AI336" s="59" t="str">
        <f t="shared" si="32"/>
        <v>T-K</v>
      </c>
      <c r="AJ336" s="59">
        <f>VLOOKUP(AI336,'Danh muc'!$A:$B,2,0)</f>
        <v>9</v>
      </c>
      <c r="AK336" s="59" t="str">
        <f t="shared" si="33"/>
        <v>T-K</v>
      </c>
      <c r="AL336" s="59">
        <f>VLOOKUP(AK336,'Danh muc'!$A:$B,2,0)</f>
        <v>9</v>
      </c>
      <c r="AM336" s="59" t="e">
        <f>VLOOKUP(B:B,#REF!,4,0)</f>
        <v>#REF!</v>
      </c>
      <c r="AN336" s="59" t="str">
        <f t="shared" si="34"/>
        <v>Anh</v>
      </c>
      <c r="AO336" s="59">
        <f t="shared" si="35"/>
        <v>14.7</v>
      </c>
      <c r="AP336" s="66"/>
    </row>
    <row r="337" spans="1:42" ht="20.100000000000001" customHeight="1">
      <c r="A337" s="58">
        <f>SUBTOTAL(3,$C$7:C337)</f>
        <v>331</v>
      </c>
      <c r="B337" s="46" t="s">
        <v>1524</v>
      </c>
      <c r="C337" s="46" t="s">
        <v>1988</v>
      </c>
      <c r="D337" s="46">
        <v>0</v>
      </c>
      <c r="E337" s="46" t="s">
        <v>1260</v>
      </c>
      <c r="F337" s="46" t="s">
        <v>1797</v>
      </c>
      <c r="G337" s="46" t="s">
        <v>1268</v>
      </c>
      <c r="H337" s="46" t="s">
        <v>1267</v>
      </c>
      <c r="I337" s="47" t="s">
        <v>2195</v>
      </c>
      <c r="J337" s="46" t="s">
        <v>2217</v>
      </c>
      <c r="K337" s="46" t="s">
        <v>2228</v>
      </c>
      <c r="L337" s="46" t="s">
        <v>2238</v>
      </c>
      <c r="M337" s="46" t="s">
        <v>2487</v>
      </c>
      <c r="N337" s="46" t="s">
        <v>1270</v>
      </c>
      <c r="O337" s="46" t="s">
        <v>2642</v>
      </c>
      <c r="P337" s="46" t="s">
        <v>1270</v>
      </c>
      <c r="Q337" s="46" t="s">
        <v>2642</v>
      </c>
      <c r="R337" s="46" t="s">
        <v>2643</v>
      </c>
      <c r="S337" s="46" t="s">
        <v>2642</v>
      </c>
      <c r="T337" s="46" t="s">
        <v>1270</v>
      </c>
      <c r="U337" s="46" t="s">
        <v>2642</v>
      </c>
      <c r="V337" s="46">
        <v>6</v>
      </c>
      <c r="W337" s="46">
        <v>6</v>
      </c>
      <c r="X337" s="46">
        <v>6.7</v>
      </c>
      <c r="Y337" s="46">
        <v>7</v>
      </c>
      <c r="Z337" s="46">
        <v>6</v>
      </c>
      <c r="AA337" s="46">
        <v>5.3</v>
      </c>
      <c r="AB337" s="46">
        <v>5.8</v>
      </c>
      <c r="AC337" s="46" t="s">
        <v>2645</v>
      </c>
      <c r="AD337" s="59">
        <v>1</v>
      </c>
      <c r="AE337" s="59" t="str">
        <f t="shared" si="30"/>
        <v>T-TB</v>
      </c>
      <c r="AF337" s="59">
        <f>VLOOKUP(AE337,'Danh muc'!$A:$B,2,0)</f>
        <v>7</v>
      </c>
      <c r="AG337" s="59" t="str">
        <f t="shared" si="31"/>
        <v>T-TB</v>
      </c>
      <c r="AH337" s="59">
        <f>VLOOKUP(AG337,'Danh muc'!$A:$B,2,0)</f>
        <v>7</v>
      </c>
      <c r="AI337" s="59" t="str">
        <f t="shared" si="32"/>
        <v>T-K</v>
      </c>
      <c r="AJ337" s="59">
        <f>VLOOKUP(AI337,'Danh muc'!$A:$B,2,0)</f>
        <v>9</v>
      </c>
      <c r="AK337" s="59" t="str">
        <f t="shared" si="33"/>
        <v>T-TB</v>
      </c>
      <c r="AL337" s="59">
        <f>VLOOKUP(AK337,'Danh muc'!$A:$B,2,0)</f>
        <v>7</v>
      </c>
      <c r="AM337" s="59" t="e">
        <f>VLOOKUP(B:B,#REF!,4,0)</f>
        <v>#REF!</v>
      </c>
      <c r="AN337" s="59" t="str">
        <f t="shared" si="34"/>
        <v>Lam</v>
      </c>
      <c r="AO337" s="59">
        <f t="shared" si="35"/>
        <v>11.3</v>
      </c>
      <c r="AP337" s="66"/>
    </row>
    <row r="338" spans="1:42" ht="20.100000000000001" customHeight="1">
      <c r="A338" s="58">
        <f>SUBTOTAL(3,$C$7:C338)</f>
        <v>332</v>
      </c>
      <c r="B338" s="46" t="s">
        <v>1525</v>
      </c>
      <c r="C338" s="46" t="s">
        <v>1989</v>
      </c>
      <c r="D338" s="46">
        <v>0</v>
      </c>
      <c r="E338" s="46" t="s">
        <v>1990</v>
      </c>
      <c r="F338" s="46" t="s">
        <v>1837</v>
      </c>
      <c r="G338" s="46" t="s">
        <v>1268</v>
      </c>
      <c r="H338" s="46" t="s">
        <v>1267</v>
      </c>
      <c r="I338" s="47" t="s">
        <v>2195</v>
      </c>
      <c r="J338" s="46" t="s">
        <v>2222</v>
      </c>
      <c r="K338" s="46" t="s">
        <v>2228</v>
      </c>
      <c r="L338" s="46" t="s">
        <v>2238</v>
      </c>
      <c r="M338" s="46" t="s">
        <v>2488</v>
      </c>
      <c r="N338" s="46" t="s">
        <v>2643</v>
      </c>
      <c r="O338" s="46" t="s">
        <v>2642</v>
      </c>
      <c r="P338" s="46" t="s">
        <v>2643</v>
      </c>
      <c r="Q338" s="46" t="s">
        <v>2642</v>
      </c>
      <c r="R338" s="46" t="s">
        <v>2643</v>
      </c>
      <c r="S338" s="46" t="s">
        <v>2642</v>
      </c>
      <c r="T338" s="46" t="s">
        <v>2643</v>
      </c>
      <c r="U338" s="46" t="s">
        <v>2642</v>
      </c>
      <c r="V338" s="46">
        <v>7.9</v>
      </c>
      <c r="W338" s="46">
        <v>7.7</v>
      </c>
      <c r="X338" s="46">
        <v>8</v>
      </c>
      <c r="Y338" s="46">
        <v>7.9</v>
      </c>
      <c r="Z338" s="46">
        <v>6.3</v>
      </c>
      <c r="AA338" s="46">
        <v>8</v>
      </c>
      <c r="AB338" s="46">
        <v>7.5</v>
      </c>
      <c r="AC338" s="46" t="s">
        <v>2645</v>
      </c>
      <c r="AD338" s="59">
        <v>1</v>
      </c>
      <c r="AE338" s="59" t="str">
        <f t="shared" si="30"/>
        <v>T-K</v>
      </c>
      <c r="AF338" s="59">
        <f>VLOOKUP(AE338,'Danh muc'!$A:$B,2,0)</f>
        <v>9</v>
      </c>
      <c r="AG338" s="59" t="str">
        <f t="shared" si="31"/>
        <v>T-K</v>
      </c>
      <c r="AH338" s="59">
        <f>VLOOKUP(AG338,'Danh muc'!$A:$B,2,0)</f>
        <v>9</v>
      </c>
      <c r="AI338" s="59" t="str">
        <f t="shared" si="32"/>
        <v>T-K</v>
      </c>
      <c r="AJ338" s="59">
        <f>VLOOKUP(AI338,'Danh muc'!$A:$B,2,0)</f>
        <v>9</v>
      </c>
      <c r="AK338" s="59" t="str">
        <f t="shared" si="33"/>
        <v>T-K</v>
      </c>
      <c r="AL338" s="59">
        <f>VLOOKUP(AK338,'Danh muc'!$A:$B,2,0)</f>
        <v>9</v>
      </c>
      <c r="AM338" s="59" t="e">
        <f>VLOOKUP(B:B,#REF!,4,0)</f>
        <v>#REF!</v>
      </c>
      <c r="AN338" s="59" t="str">
        <f t="shared" si="34"/>
        <v>Hòa</v>
      </c>
      <c r="AO338" s="59">
        <f t="shared" si="35"/>
        <v>14.3</v>
      </c>
      <c r="AP338" s="66"/>
    </row>
    <row r="339" spans="1:42" ht="20.100000000000001" customHeight="1">
      <c r="A339" s="58">
        <f>SUBTOTAL(3,$C$7:C339)</f>
        <v>333</v>
      </c>
      <c r="B339" s="46" t="s">
        <v>1526</v>
      </c>
      <c r="C339" s="46" t="s">
        <v>1991</v>
      </c>
      <c r="D339" s="46">
        <v>0</v>
      </c>
      <c r="E339" s="46" t="s">
        <v>1848</v>
      </c>
      <c r="F339" s="46" t="s">
        <v>1797</v>
      </c>
      <c r="G339" s="46" t="s">
        <v>1268</v>
      </c>
      <c r="H339" s="46" t="s">
        <v>1267</v>
      </c>
      <c r="I339" s="47" t="s">
        <v>2195</v>
      </c>
      <c r="J339" s="46" t="s">
        <v>2221</v>
      </c>
      <c r="K339" s="46" t="s">
        <v>2228</v>
      </c>
      <c r="L339" s="46" t="s">
        <v>1269</v>
      </c>
      <c r="M339" s="46" t="s">
        <v>2489</v>
      </c>
      <c r="N339" s="46" t="s">
        <v>2643</v>
      </c>
      <c r="O339" s="46" t="s">
        <v>2642</v>
      </c>
      <c r="P339" s="46" t="s">
        <v>2643</v>
      </c>
      <c r="Q339" s="46" t="s">
        <v>2642</v>
      </c>
      <c r="R339" s="46" t="s">
        <v>2643</v>
      </c>
      <c r="S339" s="46" t="s">
        <v>2642</v>
      </c>
      <c r="T339" s="46" t="s">
        <v>2643</v>
      </c>
      <c r="U339" s="46" t="s">
        <v>2642</v>
      </c>
      <c r="V339" s="46">
        <v>7.1</v>
      </c>
      <c r="W339" s="46">
        <v>7</v>
      </c>
      <c r="X339" s="46">
        <v>7.3</v>
      </c>
      <c r="Y339" s="46">
        <v>7.8</v>
      </c>
      <c r="Z339" s="46">
        <v>6.7</v>
      </c>
      <c r="AA339" s="46">
        <v>8.3000000000000007</v>
      </c>
      <c r="AB339" s="46">
        <v>6.4</v>
      </c>
      <c r="AC339" s="46" t="s">
        <v>2645</v>
      </c>
      <c r="AD339" s="59">
        <v>1</v>
      </c>
      <c r="AE339" s="59" t="str">
        <f t="shared" si="30"/>
        <v>T-K</v>
      </c>
      <c r="AF339" s="59">
        <f>VLOOKUP(AE339,'Danh muc'!$A:$B,2,0)</f>
        <v>9</v>
      </c>
      <c r="AG339" s="59" t="str">
        <f t="shared" si="31"/>
        <v>T-K</v>
      </c>
      <c r="AH339" s="59">
        <f>VLOOKUP(AG339,'Danh muc'!$A:$B,2,0)</f>
        <v>9</v>
      </c>
      <c r="AI339" s="59" t="str">
        <f t="shared" si="32"/>
        <v>T-K</v>
      </c>
      <c r="AJ339" s="59">
        <f>VLOOKUP(AI339,'Danh muc'!$A:$B,2,0)</f>
        <v>9</v>
      </c>
      <c r="AK339" s="59" t="str">
        <f t="shared" si="33"/>
        <v>T-K</v>
      </c>
      <c r="AL339" s="59">
        <f>VLOOKUP(AK339,'Danh muc'!$A:$B,2,0)</f>
        <v>9</v>
      </c>
      <c r="AM339" s="59" t="e">
        <f>VLOOKUP(B:B,#REF!,4,0)</f>
        <v>#REF!</v>
      </c>
      <c r="AN339" s="59" t="str">
        <f t="shared" si="34"/>
        <v>Lan</v>
      </c>
      <c r="AO339" s="59">
        <f t="shared" si="35"/>
        <v>15</v>
      </c>
      <c r="AP339" s="66"/>
    </row>
    <row r="340" spans="1:42" ht="20.100000000000001" customHeight="1">
      <c r="A340" s="58">
        <f>SUBTOTAL(3,$C$7:C340)</f>
        <v>334</v>
      </c>
      <c r="B340" s="46" t="s">
        <v>1527</v>
      </c>
      <c r="C340" s="46" t="s">
        <v>1992</v>
      </c>
      <c r="D340" s="46">
        <v>1</v>
      </c>
      <c r="E340" s="46" t="s">
        <v>1286</v>
      </c>
      <c r="F340" s="46" t="s">
        <v>1797</v>
      </c>
      <c r="G340" s="46" t="s">
        <v>1268</v>
      </c>
      <c r="H340" s="46" t="s">
        <v>2198</v>
      </c>
      <c r="I340" s="47" t="s">
        <v>2195</v>
      </c>
      <c r="J340" s="46" t="s">
        <v>2218</v>
      </c>
      <c r="K340" s="46" t="s">
        <v>2228</v>
      </c>
      <c r="L340" s="46" t="s">
        <v>2244</v>
      </c>
      <c r="M340" s="46" t="s">
        <v>2490</v>
      </c>
      <c r="N340" s="46" t="s">
        <v>2644</v>
      </c>
      <c r="O340" s="46" t="s">
        <v>2642</v>
      </c>
      <c r="P340" s="46" t="s">
        <v>2643</v>
      </c>
      <c r="Q340" s="46" t="s">
        <v>2642</v>
      </c>
      <c r="R340" s="46" t="s">
        <v>2643</v>
      </c>
      <c r="S340" s="46" t="s">
        <v>2642</v>
      </c>
      <c r="T340" s="46" t="s">
        <v>2644</v>
      </c>
      <c r="U340" s="46" t="s">
        <v>2642</v>
      </c>
      <c r="V340" s="46">
        <v>8</v>
      </c>
      <c r="W340" s="46">
        <v>7.9</v>
      </c>
      <c r="X340" s="46">
        <v>7.6</v>
      </c>
      <c r="Y340" s="46">
        <v>8.4</v>
      </c>
      <c r="Z340" s="46">
        <v>7.2</v>
      </c>
      <c r="AA340" s="46">
        <v>8.6</v>
      </c>
      <c r="AB340" s="46">
        <v>7.1</v>
      </c>
      <c r="AC340" s="46" t="s">
        <v>2645</v>
      </c>
      <c r="AD340" s="59">
        <v>1</v>
      </c>
      <c r="AE340" s="59" t="str">
        <f t="shared" si="30"/>
        <v>T-G</v>
      </c>
      <c r="AF340" s="59">
        <f>VLOOKUP(AE340,'Danh muc'!$A:$B,2,0)</f>
        <v>10</v>
      </c>
      <c r="AG340" s="59" t="str">
        <f t="shared" si="31"/>
        <v>T-K</v>
      </c>
      <c r="AH340" s="59">
        <f>VLOOKUP(AG340,'Danh muc'!$A:$B,2,0)</f>
        <v>9</v>
      </c>
      <c r="AI340" s="59" t="str">
        <f t="shared" si="32"/>
        <v>T-K</v>
      </c>
      <c r="AJ340" s="59">
        <f>VLOOKUP(AI340,'Danh muc'!$A:$B,2,0)</f>
        <v>9</v>
      </c>
      <c r="AK340" s="59" t="str">
        <f t="shared" si="33"/>
        <v>T-G</v>
      </c>
      <c r="AL340" s="59">
        <f>VLOOKUP(AK340,'Danh muc'!$A:$B,2,0)</f>
        <v>10</v>
      </c>
      <c r="AM340" s="59" t="e">
        <f>VLOOKUP(B:B,#REF!,4,0)</f>
        <v>#REF!</v>
      </c>
      <c r="AN340" s="59" t="str">
        <f t="shared" si="34"/>
        <v>Hưng</v>
      </c>
      <c r="AO340" s="59">
        <f t="shared" si="35"/>
        <v>15.8</v>
      </c>
      <c r="AP340" s="66"/>
    </row>
    <row r="341" spans="1:42" ht="20.100000000000001" customHeight="1">
      <c r="A341" s="58">
        <f>SUBTOTAL(3,$C$7:C341)</f>
        <v>335</v>
      </c>
      <c r="B341" s="46" t="s">
        <v>1528</v>
      </c>
      <c r="C341" s="46" t="s">
        <v>483</v>
      </c>
      <c r="D341" s="46">
        <v>1</v>
      </c>
      <c r="E341" s="46" t="s">
        <v>1942</v>
      </c>
      <c r="F341" s="46" t="s">
        <v>1683</v>
      </c>
      <c r="G341" s="46" t="s">
        <v>1268</v>
      </c>
      <c r="H341" s="46" t="s">
        <v>1267</v>
      </c>
      <c r="I341" s="47" t="s">
        <v>2195</v>
      </c>
      <c r="J341" s="46" t="s">
        <v>2221</v>
      </c>
      <c r="K341" s="46" t="s">
        <v>2228</v>
      </c>
      <c r="L341" s="46" t="s">
        <v>1269</v>
      </c>
      <c r="M341" s="46" t="s">
        <v>2489</v>
      </c>
      <c r="N341" s="46" t="s">
        <v>2643</v>
      </c>
      <c r="O341" s="46" t="s">
        <v>2642</v>
      </c>
      <c r="P341" s="46" t="s">
        <v>2643</v>
      </c>
      <c r="Q341" s="46" t="s">
        <v>2642</v>
      </c>
      <c r="R341" s="46" t="s">
        <v>2643</v>
      </c>
      <c r="S341" s="46" t="s">
        <v>2642</v>
      </c>
      <c r="T341" s="46" t="s">
        <v>2643</v>
      </c>
      <c r="U341" s="46" t="s">
        <v>2642</v>
      </c>
      <c r="V341" s="46">
        <v>7.2</v>
      </c>
      <c r="W341" s="46">
        <v>7.2</v>
      </c>
      <c r="X341" s="46">
        <v>7</v>
      </c>
      <c r="Y341" s="46">
        <v>6.9</v>
      </c>
      <c r="Z341" s="46">
        <v>6.3</v>
      </c>
      <c r="AA341" s="46">
        <v>6.8</v>
      </c>
      <c r="AB341" s="46">
        <v>5.3</v>
      </c>
      <c r="AC341" s="46" t="s">
        <v>2645</v>
      </c>
      <c r="AD341" s="59">
        <v>1</v>
      </c>
      <c r="AE341" s="59" t="str">
        <f t="shared" si="30"/>
        <v>T-K</v>
      </c>
      <c r="AF341" s="59">
        <f>VLOOKUP(AE341,'Danh muc'!$A:$B,2,0)</f>
        <v>9</v>
      </c>
      <c r="AG341" s="59" t="str">
        <f t="shared" si="31"/>
        <v>T-K</v>
      </c>
      <c r="AH341" s="59">
        <f>VLOOKUP(AG341,'Danh muc'!$A:$B,2,0)</f>
        <v>9</v>
      </c>
      <c r="AI341" s="59" t="str">
        <f t="shared" si="32"/>
        <v>T-K</v>
      </c>
      <c r="AJ341" s="59">
        <f>VLOOKUP(AI341,'Danh muc'!$A:$B,2,0)</f>
        <v>9</v>
      </c>
      <c r="AK341" s="59" t="str">
        <f t="shared" si="33"/>
        <v>T-K</v>
      </c>
      <c r="AL341" s="59">
        <f>VLOOKUP(AK341,'Danh muc'!$A:$B,2,0)</f>
        <v>9</v>
      </c>
      <c r="AM341" s="59" t="e">
        <f>VLOOKUP(B:B,#REF!,4,0)</f>
        <v>#REF!</v>
      </c>
      <c r="AN341" s="59" t="str">
        <f t="shared" si="34"/>
        <v>Đạt</v>
      </c>
      <c r="AO341" s="59">
        <f t="shared" si="35"/>
        <v>13.1</v>
      </c>
      <c r="AP341" s="66"/>
    </row>
    <row r="342" spans="1:42" ht="20.100000000000001" customHeight="1">
      <c r="A342" s="58">
        <f>SUBTOTAL(3,$C$7:C342)</f>
        <v>336</v>
      </c>
      <c r="B342" s="46" t="s">
        <v>1529</v>
      </c>
      <c r="C342" s="46" t="s">
        <v>1993</v>
      </c>
      <c r="D342" s="46">
        <v>0</v>
      </c>
      <c r="E342" s="46" t="s">
        <v>1170</v>
      </c>
      <c r="F342" s="46" t="s">
        <v>1837</v>
      </c>
      <c r="G342" s="46" t="s">
        <v>1268</v>
      </c>
      <c r="H342" s="46" t="s">
        <v>1267</v>
      </c>
      <c r="I342" s="47" t="s">
        <v>2195</v>
      </c>
      <c r="J342" s="46" t="s">
        <v>2218</v>
      </c>
      <c r="K342" s="46" t="s">
        <v>2228</v>
      </c>
      <c r="L342" s="46" t="s">
        <v>1269</v>
      </c>
      <c r="M342" s="46" t="s">
        <v>2491</v>
      </c>
      <c r="N342" s="46" t="s">
        <v>2644</v>
      </c>
      <c r="O342" s="46" t="s">
        <v>2642</v>
      </c>
      <c r="P342" s="46" t="s">
        <v>2644</v>
      </c>
      <c r="Q342" s="46" t="s">
        <v>2642</v>
      </c>
      <c r="R342" s="46" t="s">
        <v>2644</v>
      </c>
      <c r="S342" s="46" t="s">
        <v>2642</v>
      </c>
      <c r="T342" s="46" t="s">
        <v>2644</v>
      </c>
      <c r="U342" s="46" t="s">
        <v>2642</v>
      </c>
      <c r="V342" s="46">
        <v>8.6</v>
      </c>
      <c r="W342" s="46">
        <v>8.5</v>
      </c>
      <c r="X342" s="46">
        <v>8.8000000000000007</v>
      </c>
      <c r="Y342" s="46">
        <v>9</v>
      </c>
      <c r="Z342" s="46">
        <v>8.3000000000000007</v>
      </c>
      <c r="AA342" s="46">
        <v>9</v>
      </c>
      <c r="AB342" s="46">
        <v>8</v>
      </c>
      <c r="AC342" s="46" t="s">
        <v>2645</v>
      </c>
      <c r="AD342" s="59">
        <v>1</v>
      </c>
      <c r="AE342" s="59" t="str">
        <f t="shared" si="30"/>
        <v>T-G</v>
      </c>
      <c r="AF342" s="59">
        <f>VLOOKUP(AE342,'Danh muc'!$A:$B,2,0)</f>
        <v>10</v>
      </c>
      <c r="AG342" s="59" t="str">
        <f t="shared" si="31"/>
        <v>T-G</v>
      </c>
      <c r="AH342" s="59">
        <f>VLOOKUP(AG342,'Danh muc'!$A:$B,2,0)</f>
        <v>10</v>
      </c>
      <c r="AI342" s="59" t="str">
        <f t="shared" si="32"/>
        <v>T-G</v>
      </c>
      <c r="AJ342" s="59">
        <f>VLOOKUP(AI342,'Danh muc'!$A:$B,2,0)</f>
        <v>10</v>
      </c>
      <c r="AK342" s="59" t="str">
        <f t="shared" si="33"/>
        <v>T-G</v>
      </c>
      <c r="AL342" s="59">
        <f>VLOOKUP(AK342,'Danh muc'!$A:$B,2,0)</f>
        <v>10</v>
      </c>
      <c r="AM342" s="59" t="e">
        <f>VLOOKUP(B:B,#REF!,4,0)</f>
        <v>#REF!</v>
      </c>
      <c r="AN342" s="59" t="str">
        <f t="shared" si="34"/>
        <v>Ly</v>
      </c>
      <c r="AO342" s="59">
        <f t="shared" si="35"/>
        <v>17.3</v>
      </c>
      <c r="AP342" s="66"/>
    </row>
    <row r="343" spans="1:42" ht="20.100000000000001" customHeight="1">
      <c r="A343" s="58">
        <f>SUBTOTAL(3,$C$7:C343)</f>
        <v>337</v>
      </c>
      <c r="B343" s="46" t="s">
        <v>1530</v>
      </c>
      <c r="C343" s="46" t="s">
        <v>1994</v>
      </c>
      <c r="D343" s="46">
        <v>1</v>
      </c>
      <c r="E343" s="46" t="s">
        <v>1203</v>
      </c>
      <c r="F343" s="46" t="s">
        <v>1761</v>
      </c>
      <c r="G343" s="46" t="s">
        <v>1268</v>
      </c>
      <c r="H343" s="46" t="s">
        <v>1267</v>
      </c>
      <c r="I343" s="47" t="s">
        <v>2195</v>
      </c>
      <c r="J343" s="46" t="s">
        <v>2219</v>
      </c>
      <c r="K343" s="46" t="s">
        <v>2228</v>
      </c>
      <c r="L343" s="46" t="s">
        <v>2244</v>
      </c>
      <c r="M343" s="46" t="s">
        <v>2492</v>
      </c>
      <c r="N343" s="46" t="s">
        <v>2643</v>
      </c>
      <c r="O343" s="46" t="s">
        <v>2642</v>
      </c>
      <c r="P343" s="46" t="s">
        <v>2644</v>
      </c>
      <c r="Q343" s="46" t="s">
        <v>2642</v>
      </c>
      <c r="R343" s="46" t="s">
        <v>2644</v>
      </c>
      <c r="S343" s="46" t="s">
        <v>2642</v>
      </c>
      <c r="T343" s="46" t="s">
        <v>2644</v>
      </c>
      <c r="U343" s="46" t="s">
        <v>2642</v>
      </c>
      <c r="V343" s="46">
        <v>8.3000000000000007</v>
      </c>
      <c r="W343" s="46">
        <v>8.3000000000000007</v>
      </c>
      <c r="X343" s="46">
        <v>8.5</v>
      </c>
      <c r="Y343" s="46">
        <v>8.5</v>
      </c>
      <c r="Z343" s="46">
        <v>7.5</v>
      </c>
      <c r="AA343" s="46">
        <v>9</v>
      </c>
      <c r="AB343" s="46">
        <v>8.5</v>
      </c>
      <c r="AC343" s="46" t="s">
        <v>2645</v>
      </c>
      <c r="AD343" s="59">
        <v>1</v>
      </c>
      <c r="AE343" s="59" t="str">
        <f t="shared" si="30"/>
        <v>T-K</v>
      </c>
      <c r="AF343" s="59">
        <f>VLOOKUP(AE343,'Danh muc'!$A:$B,2,0)</f>
        <v>9</v>
      </c>
      <c r="AG343" s="59" t="str">
        <f t="shared" si="31"/>
        <v>T-G</v>
      </c>
      <c r="AH343" s="59">
        <f>VLOOKUP(AG343,'Danh muc'!$A:$B,2,0)</f>
        <v>10</v>
      </c>
      <c r="AI343" s="59" t="str">
        <f t="shared" si="32"/>
        <v>T-G</v>
      </c>
      <c r="AJ343" s="59">
        <f>VLOOKUP(AI343,'Danh muc'!$A:$B,2,0)</f>
        <v>10</v>
      </c>
      <c r="AK343" s="59" t="str">
        <f t="shared" si="33"/>
        <v>T-G</v>
      </c>
      <c r="AL343" s="59">
        <f>VLOOKUP(AK343,'Danh muc'!$A:$B,2,0)</f>
        <v>10</v>
      </c>
      <c r="AM343" s="59" t="e">
        <f>VLOOKUP(B:B,#REF!,4,0)</f>
        <v>#REF!</v>
      </c>
      <c r="AN343" s="59" t="str">
        <f t="shared" si="34"/>
        <v>Vinh</v>
      </c>
      <c r="AO343" s="59">
        <f t="shared" si="35"/>
        <v>16.5</v>
      </c>
      <c r="AP343" s="66"/>
    </row>
    <row r="344" spans="1:42" ht="20.100000000000001" customHeight="1">
      <c r="A344" s="58">
        <f>SUBTOTAL(3,$C$7:C344)</f>
        <v>338</v>
      </c>
      <c r="B344" s="46" t="s">
        <v>1531</v>
      </c>
      <c r="C344" s="46" t="s">
        <v>1995</v>
      </c>
      <c r="D344" s="46">
        <v>1</v>
      </c>
      <c r="E344" s="46" t="s">
        <v>1265</v>
      </c>
      <c r="F344" s="46" t="s">
        <v>1825</v>
      </c>
      <c r="G344" s="46" t="s">
        <v>1268</v>
      </c>
      <c r="H344" s="46" t="s">
        <v>1267</v>
      </c>
      <c r="I344" s="47" t="s">
        <v>2195</v>
      </c>
      <c r="J344" s="46" t="s">
        <v>2217</v>
      </c>
      <c r="K344" s="46" t="s">
        <v>2228</v>
      </c>
      <c r="L344" s="46" t="s">
        <v>1269</v>
      </c>
      <c r="M344" s="46" t="s">
        <v>2493</v>
      </c>
      <c r="N344" s="46" t="s">
        <v>2643</v>
      </c>
      <c r="O344" s="46" t="s">
        <v>2642</v>
      </c>
      <c r="P344" s="46" t="s">
        <v>2643</v>
      </c>
      <c r="Q344" s="46" t="s">
        <v>2642</v>
      </c>
      <c r="R344" s="46" t="s">
        <v>2643</v>
      </c>
      <c r="S344" s="46" t="s">
        <v>2642</v>
      </c>
      <c r="T344" s="46" t="s">
        <v>2643</v>
      </c>
      <c r="U344" s="46" t="s">
        <v>2642</v>
      </c>
      <c r="V344" s="46">
        <v>7.3</v>
      </c>
      <c r="W344" s="46">
        <v>7.1</v>
      </c>
      <c r="X344" s="46">
        <v>7.8</v>
      </c>
      <c r="Y344" s="46">
        <v>7.5</v>
      </c>
      <c r="Z344" s="46">
        <v>6.8</v>
      </c>
      <c r="AA344" s="46">
        <v>6.2</v>
      </c>
      <c r="AB344" s="46">
        <v>7</v>
      </c>
      <c r="AC344" s="46" t="s">
        <v>2645</v>
      </c>
      <c r="AD344" s="59">
        <v>1</v>
      </c>
      <c r="AE344" s="59" t="str">
        <f t="shared" si="30"/>
        <v>T-K</v>
      </c>
      <c r="AF344" s="59">
        <f>VLOOKUP(AE344,'Danh muc'!$A:$B,2,0)</f>
        <v>9</v>
      </c>
      <c r="AG344" s="59" t="str">
        <f t="shared" si="31"/>
        <v>T-K</v>
      </c>
      <c r="AH344" s="59">
        <f>VLOOKUP(AG344,'Danh muc'!$A:$B,2,0)</f>
        <v>9</v>
      </c>
      <c r="AI344" s="59" t="str">
        <f t="shared" si="32"/>
        <v>T-K</v>
      </c>
      <c r="AJ344" s="59">
        <f>VLOOKUP(AI344,'Danh muc'!$A:$B,2,0)</f>
        <v>9</v>
      </c>
      <c r="AK344" s="59" t="str">
        <f t="shared" si="33"/>
        <v>T-K</v>
      </c>
      <c r="AL344" s="59">
        <f>VLOOKUP(AK344,'Danh muc'!$A:$B,2,0)</f>
        <v>9</v>
      </c>
      <c r="AM344" s="59" t="e">
        <f>VLOOKUP(B:B,#REF!,4,0)</f>
        <v>#REF!</v>
      </c>
      <c r="AN344" s="59" t="str">
        <f t="shared" si="34"/>
        <v>Hoàng</v>
      </c>
      <c r="AO344" s="59">
        <f t="shared" si="35"/>
        <v>13</v>
      </c>
      <c r="AP344" s="66"/>
    </row>
    <row r="345" spans="1:42" ht="20.100000000000001" customHeight="1">
      <c r="A345" s="58">
        <f>SUBTOTAL(3,$C$7:C345)</f>
        <v>339</v>
      </c>
      <c r="B345" s="46" t="s">
        <v>1532</v>
      </c>
      <c r="C345" s="46" t="s">
        <v>1996</v>
      </c>
      <c r="D345" s="46">
        <v>0</v>
      </c>
      <c r="E345" s="46" t="s">
        <v>1848</v>
      </c>
      <c r="F345" s="46" t="s">
        <v>1837</v>
      </c>
      <c r="G345" s="46" t="s">
        <v>2203</v>
      </c>
      <c r="H345" s="46" t="s">
        <v>1267</v>
      </c>
      <c r="I345" s="47" t="s">
        <v>2195</v>
      </c>
      <c r="J345" s="46" t="s">
        <v>2222</v>
      </c>
      <c r="K345" s="46" t="s">
        <v>2228</v>
      </c>
      <c r="L345" s="46" t="s">
        <v>1269</v>
      </c>
      <c r="M345" s="46" t="s">
        <v>2494</v>
      </c>
      <c r="N345" s="46" t="s">
        <v>2643</v>
      </c>
      <c r="O345" s="46" t="s">
        <v>2642</v>
      </c>
      <c r="P345" s="46" t="s">
        <v>2643</v>
      </c>
      <c r="Q345" s="46" t="s">
        <v>2642</v>
      </c>
      <c r="R345" s="46" t="s">
        <v>2643</v>
      </c>
      <c r="S345" s="46" t="s">
        <v>2642</v>
      </c>
      <c r="T345" s="46" t="s">
        <v>2643</v>
      </c>
      <c r="U345" s="46" t="s">
        <v>2642</v>
      </c>
      <c r="V345" s="46">
        <v>7.7</v>
      </c>
      <c r="W345" s="46">
        <v>7.4</v>
      </c>
      <c r="X345" s="46">
        <v>7.5</v>
      </c>
      <c r="Y345" s="46">
        <v>7.7</v>
      </c>
      <c r="Z345" s="46">
        <v>6.6</v>
      </c>
      <c r="AA345" s="46">
        <v>7.1</v>
      </c>
      <c r="AB345" s="46">
        <v>6.5</v>
      </c>
      <c r="AC345" s="46" t="s">
        <v>2645</v>
      </c>
      <c r="AD345" s="59">
        <v>1</v>
      </c>
      <c r="AE345" s="59" t="str">
        <f t="shared" si="30"/>
        <v>T-K</v>
      </c>
      <c r="AF345" s="59">
        <f>VLOOKUP(AE345,'Danh muc'!$A:$B,2,0)</f>
        <v>9</v>
      </c>
      <c r="AG345" s="59" t="str">
        <f t="shared" si="31"/>
        <v>T-K</v>
      </c>
      <c r="AH345" s="59">
        <f>VLOOKUP(AG345,'Danh muc'!$A:$B,2,0)</f>
        <v>9</v>
      </c>
      <c r="AI345" s="59" t="str">
        <f t="shared" si="32"/>
        <v>T-K</v>
      </c>
      <c r="AJ345" s="59">
        <f>VLOOKUP(AI345,'Danh muc'!$A:$B,2,0)</f>
        <v>9</v>
      </c>
      <c r="AK345" s="59" t="str">
        <f t="shared" si="33"/>
        <v>T-K</v>
      </c>
      <c r="AL345" s="59">
        <f>VLOOKUP(AK345,'Danh muc'!$A:$B,2,0)</f>
        <v>9</v>
      </c>
      <c r="AM345" s="59" t="e">
        <f>VLOOKUP(B:B,#REF!,4,0)</f>
        <v>#REF!</v>
      </c>
      <c r="AN345" s="59" t="str">
        <f t="shared" si="34"/>
        <v>Phương</v>
      </c>
      <c r="AO345" s="59">
        <f t="shared" si="35"/>
        <v>13.7</v>
      </c>
      <c r="AP345" s="66"/>
    </row>
    <row r="346" spans="1:42" ht="20.100000000000001" customHeight="1">
      <c r="A346" s="58">
        <f>SUBTOTAL(3,$C$7:C346)</f>
        <v>340</v>
      </c>
      <c r="B346" s="46" t="s">
        <v>1533</v>
      </c>
      <c r="C346" s="46" t="s">
        <v>1997</v>
      </c>
      <c r="D346" s="46">
        <v>0</v>
      </c>
      <c r="E346" s="46" t="s">
        <v>1998</v>
      </c>
      <c r="F346" s="46" t="s">
        <v>1896</v>
      </c>
      <c r="G346" s="46" t="s">
        <v>1268</v>
      </c>
      <c r="H346" s="46" t="s">
        <v>1267</v>
      </c>
      <c r="I346" s="47" t="s">
        <v>2195</v>
      </c>
      <c r="J346" s="46" t="s">
        <v>2218</v>
      </c>
      <c r="K346" s="46" t="s">
        <v>2249</v>
      </c>
      <c r="L346" s="46" t="s">
        <v>2274</v>
      </c>
      <c r="M346" s="46" t="s">
        <v>2495</v>
      </c>
      <c r="N346" s="46" t="s">
        <v>2644</v>
      </c>
      <c r="O346" s="46" t="s">
        <v>2642</v>
      </c>
      <c r="P346" s="46" t="s">
        <v>2644</v>
      </c>
      <c r="Q346" s="46" t="s">
        <v>2642</v>
      </c>
      <c r="R346" s="46" t="s">
        <v>2644</v>
      </c>
      <c r="S346" s="46" t="s">
        <v>2642</v>
      </c>
      <c r="T346" s="46" t="s">
        <v>2644</v>
      </c>
      <c r="U346" s="46" t="s">
        <v>2642</v>
      </c>
      <c r="V346" s="46">
        <v>8.9</v>
      </c>
      <c r="W346" s="46">
        <v>9.1</v>
      </c>
      <c r="X346" s="46">
        <v>9</v>
      </c>
      <c r="Y346" s="46">
        <v>8.9</v>
      </c>
      <c r="Z346" s="46">
        <v>7.8</v>
      </c>
      <c r="AA346" s="46">
        <v>9.3000000000000007</v>
      </c>
      <c r="AB346" s="46">
        <v>8.4</v>
      </c>
      <c r="AC346" s="46" t="s">
        <v>2645</v>
      </c>
      <c r="AD346" s="59">
        <v>1</v>
      </c>
      <c r="AE346" s="59" t="str">
        <f t="shared" si="30"/>
        <v>T-G</v>
      </c>
      <c r="AF346" s="59">
        <f>VLOOKUP(AE346,'Danh muc'!$A:$B,2,0)</f>
        <v>10</v>
      </c>
      <c r="AG346" s="59" t="str">
        <f t="shared" si="31"/>
        <v>T-G</v>
      </c>
      <c r="AH346" s="59">
        <f>VLOOKUP(AG346,'Danh muc'!$A:$B,2,0)</f>
        <v>10</v>
      </c>
      <c r="AI346" s="59" t="str">
        <f t="shared" si="32"/>
        <v>T-G</v>
      </c>
      <c r="AJ346" s="59">
        <f>VLOOKUP(AI346,'Danh muc'!$A:$B,2,0)</f>
        <v>10</v>
      </c>
      <c r="AK346" s="59" t="str">
        <f t="shared" si="33"/>
        <v>T-G</v>
      </c>
      <c r="AL346" s="59">
        <f>VLOOKUP(AK346,'Danh muc'!$A:$B,2,0)</f>
        <v>10</v>
      </c>
      <c r="AM346" s="59" t="e">
        <f>VLOOKUP(B:B,#REF!,4,0)</f>
        <v>#REF!</v>
      </c>
      <c r="AN346" s="59" t="str">
        <f t="shared" si="34"/>
        <v>Trân</v>
      </c>
      <c r="AO346" s="59">
        <f t="shared" si="35"/>
        <v>17.100000000000001</v>
      </c>
      <c r="AP346" s="66"/>
    </row>
    <row r="347" spans="1:42" ht="20.100000000000001" customHeight="1">
      <c r="A347" s="58">
        <f>SUBTOTAL(3,$C$7:C347)</f>
        <v>341</v>
      </c>
      <c r="B347" s="46" t="s">
        <v>1534</v>
      </c>
      <c r="C347" s="46" t="s">
        <v>1999</v>
      </c>
      <c r="D347" s="46">
        <v>0</v>
      </c>
      <c r="E347" s="46" t="s">
        <v>1958</v>
      </c>
      <c r="F347" s="46" t="s">
        <v>2000</v>
      </c>
      <c r="G347" s="46" t="s">
        <v>1268</v>
      </c>
      <c r="H347" s="46" t="s">
        <v>1267</v>
      </c>
      <c r="I347" s="47" t="s">
        <v>2195</v>
      </c>
      <c r="J347" s="46" t="s">
        <v>2218</v>
      </c>
      <c r="K347" s="46" t="s">
        <v>2249</v>
      </c>
      <c r="L347" s="46" t="s">
        <v>2274</v>
      </c>
      <c r="M347" s="46" t="s">
        <v>2496</v>
      </c>
      <c r="N347" s="46" t="s">
        <v>2644</v>
      </c>
      <c r="O347" s="46" t="s">
        <v>2642</v>
      </c>
      <c r="P347" s="46" t="s">
        <v>2644</v>
      </c>
      <c r="Q347" s="46" t="s">
        <v>2642</v>
      </c>
      <c r="R347" s="46" t="s">
        <v>2644</v>
      </c>
      <c r="S347" s="46" t="s">
        <v>2642</v>
      </c>
      <c r="T347" s="46" t="s">
        <v>2644</v>
      </c>
      <c r="U347" s="46" t="s">
        <v>2642</v>
      </c>
      <c r="V347" s="46">
        <v>9.1</v>
      </c>
      <c r="W347" s="46">
        <v>9.1999999999999993</v>
      </c>
      <c r="X347" s="46">
        <v>9.1999999999999993</v>
      </c>
      <c r="Y347" s="46">
        <v>9.1</v>
      </c>
      <c r="Z347" s="46">
        <v>8.3000000000000007</v>
      </c>
      <c r="AA347" s="46">
        <v>9.5</v>
      </c>
      <c r="AB347" s="46">
        <v>8.1999999999999993</v>
      </c>
      <c r="AC347" s="46" t="s">
        <v>2645</v>
      </c>
      <c r="AD347" s="59">
        <v>1</v>
      </c>
      <c r="AE347" s="59" t="str">
        <f t="shared" si="30"/>
        <v>T-G</v>
      </c>
      <c r="AF347" s="59">
        <f>VLOOKUP(AE347,'Danh muc'!$A:$B,2,0)</f>
        <v>10</v>
      </c>
      <c r="AG347" s="59" t="str">
        <f t="shared" si="31"/>
        <v>T-G</v>
      </c>
      <c r="AH347" s="59">
        <f>VLOOKUP(AG347,'Danh muc'!$A:$B,2,0)</f>
        <v>10</v>
      </c>
      <c r="AI347" s="59" t="str">
        <f t="shared" si="32"/>
        <v>T-G</v>
      </c>
      <c r="AJ347" s="59">
        <f>VLOOKUP(AI347,'Danh muc'!$A:$B,2,0)</f>
        <v>10</v>
      </c>
      <c r="AK347" s="59" t="str">
        <f t="shared" si="33"/>
        <v>T-G</v>
      </c>
      <c r="AL347" s="59">
        <f>VLOOKUP(AK347,'Danh muc'!$A:$B,2,0)</f>
        <v>10</v>
      </c>
      <c r="AM347" s="59" t="e">
        <f>VLOOKUP(B:B,#REF!,4,0)</f>
        <v>#REF!</v>
      </c>
      <c r="AN347" s="59" t="str">
        <f t="shared" si="34"/>
        <v>Hương</v>
      </c>
      <c r="AO347" s="59">
        <f t="shared" si="35"/>
        <v>17.8</v>
      </c>
      <c r="AP347" s="66"/>
    </row>
    <row r="348" spans="1:42" ht="20.100000000000001" customHeight="1">
      <c r="A348" s="58">
        <f>SUBTOTAL(3,$C$7:C348)</f>
        <v>342</v>
      </c>
      <c r="B348" s="46" t="s">
        <v>1535</v>
      </c>
      <c r="C348" s="46" t="s">
        <v>2001</v>
      </c>
      <c r="D348" s="46">
        <v>1</v>
      </c>
      <c r="E348" s="46" t="s">
        <v>1824</v>
      </c>
      <c r="F348" s="46" t="s">
        <v>1837</v>
      </c>
      <c r="G348" s="46" t="s">
        <v>1268</v>
      </c>
      <c r="H348" s="46" t="s">
        <v>1267</v>
      </c>
      <c r="I348" s="47" t="s">
        <v>2195</v>
      </c>
      <c r="J348" s="46" t="s">
        <v>2222</v>
      </c>
      <c r="K348" s="46" t="s">
        <v>2257</v>
      </c>
      <c r="L348" s="46" t="s">
        <v>1269</v>
      </c>
      <c r="M348" s="46" t="s">
        <v>2497</v>
      </c>
      <c r="N348" s="46" t="s">
        <v>1270</v>
      </c>
      <c r="O348" s="46" t="s">
        <v>2643</v>
      </c>
      <c r="P348" s="46" t="s">
        <v>1270</v>
      </c>
      <c r="Q348" s="46" t="s">
        <v>2642</v>
      </c>
      <c r="R348" s="46" t="s">
        <v>1270</v>
      </c>
      <c r="S348" s="46" t="s">
        <v>2642</v>
      </c>
      <c r="T348" s="46" t="s">
        <v>1270</v>
      </c>
      <c r="U348" s="46" t="s">
        <v>2642</v>
      </c>
      <c r="V348" s="46">
        <v>6.1</v>
      </c>
      <c r="W348" s="46">
        <v>5.7</v>
      </c>
      <c r="X348" s="46">
        <v>5.8</v>
      </c>
      <c r="Y348" s="46">
        <v>6.7</v>
      </c>
      <c r="Z348" s="46">
        <v>5.3</v>
      </c>
      <c r="AA348" s="46">
        <v>5.2</v>
      </c>
      <c r="AB348" s="46">
        <v>5.4</v>
      </c>
      <c r="AC348" s="46" t="s">
        <v>2645</v>
      </c>
      <c r="AD348" s="59">
        <v>1</v>
      </c>
      <c r="AE348" s="59" t="str">
        <f t="shared" si="30"/>
        <v>K-TB</v>
      </c>
      <c r="AF348" s="59">
        <f>VLOOKUP(AE348,'Danh muc'!$A:$B,2,0)</f>
        <v>6</v>
      </c>
      <c r="AG348" s="59" t="str">
        <f t="shared" si="31"/>
        <v>T-TB</v>
      </c>
      <c r="AH348" s="59">
        <f>VLOOKUP(AG348,'Danh muc'!$A:$B,2,0)</f>
        <v>7</v>
      </c>
      <c r="AI348" s="59" t="str">
        <f t="shared" si="32"/>
        <v>T-TB</v>
      </c>
      <c r="AJ348" s="59">
        <f>VLOOKUP(AI348,'Danh muc'!$A:$B,2,0)</f>
        <v>7</v>
      </c>
      <c r="AK348" s="59" t="str">
        <f t="shared" si="33"/>
        <v>T-TB</v>
      </c>
      <c r="AL348" s="59">
        <f>VLOOKUP(AK348,'Danh muc'!$A:$B,2,0)</f>
        <v>7</v>
      </c>
      <c r="AM348" s="59" t="e">
        <f>VLOOKUP(B:B,#REF!,4,0)</f>
        <v>#REF!</v>
      </c>
      <c r="AN348" s="59" t="str">
        <f t="shared" si="34"/>
        <v>Phương</v>
      </c>
      <c r="AO348" s="59">
        <f t="shared" si="35"/>
        <v>10.5</v>
      </c>
      <c r="AP348" s="66"/>
    </row>
    <row r="349" spans="1:42" ht="20.100000000000001" customHeight="1">
      <c r="A349" s="58">
        <f>SUBTOTAL(3,$C$7:C349)</f>
        <v>343</v>
      </c>
      <c r="B349" s="46" t="s">
        <v>1536</v>
      </c>
      <c r="C349" s="46" t="s">
        <v>2002</v>
      </c>
      <c r="D349" s="46">
        <v>0</v>
      </c>
      <c r="E349" s="46" t="s">
        <v>1256</v>
      </c>
      <c r="F349" s="46" t="s">
        <v>1797</v>
      </c>
      <c r="G349" s="46" t="s">
        <v>1268</v>
      </c>
      <c r="H349" s="46" t="s">
        <v>1267</v>
      </c>
      <c r="I349" s="47" t="s">
        <v>2195</v>
      </c>
      <c r="J349" s="46" t="s">
        <v>2222</v>
      </c>
      <c r="K349" s="46" t="s">
        <v>2228</v>
      </c>
      <c r="L349" s="46" t="s">
        <v>2254</v>
      </c>
      <c r="M349" s="46" t="s">
        <v>2498</v>
      </c>
      <c r="N349" s="46" t="s">
        <v>1270</v>
      </c>
      <c r="O349" s="46" t="s">
        <v>2642</v>
      </c>
      <c r="P349" s="46" t="s">
        <v>1270</v>
      </c>
      <c r="Q349" s="46" t="s">
        <v>2642</v>
      </c>
      <c r="R349" s="46" t="s">
        <v>1270</v>
      </c>
      <c r="S349" s="46" t="s">
        <v>2642</v>
      </c>
      <c r="T349" s="46" t="s">
        <v>2643</v>
      </c>
      <c r="U349" s="46" t="s">
        <v>2642</v>
      </c>
      <c r="V349" s="46">
        <v>5.9</v>
      </c>
      <c r="W349" s="46">
        <v>6</v>
      </c>
      <c r="X349" s="46">
        <v>7</v>
      </c>
      <c r="Y349" s="46">
        <v>7.9</v>
      </c>
      <c r="Z349" s="46">
        <v>6.5</v>
      </c>
      <c r="AA349" s="46">
        <v>6.1</v>
      </c>
      <c r="AB349" s="46">
        <v>8</v>
      </c>
      <c r="AC349" s="46" t="s">
        <v>2645</v>
      </c>
      <c r="AD349" s="59">
        <v>1</v>
      </c>
      <c r="AE349" s="59" t="str">
        <f t="shared" si="30"/>
        <v>T-TB</v>
      </c>
      <c r="AF349" s="59">
        <f>VLOOKUP(AE349,'Danh muc'!$A:$B,2,0)</f>
        <v>7</v>
      </c>
      <c r="AG349" s="59" t="str">
        <f t="shared" si="31"/>
        <v>T-TB</v>
      </c>
      <c r="AH349" s="59">
        <f>VLOOKUP(AG349,'Danh muc'!$A:$B,2,0)</f>
        <v>7</v>
      </c>
      <c r="AI349" s="59" t="str">
        <f t="shared" si="32"/>
        <v>T-TB</v>
      </c>
      <c r="AJ349" s="59">
        <f>VLOOKUP(AI349,'Danh muc'!$A:$B,2,0)</f>
        <v>7</v>
      </c>
      <c r="AK349" s="59" t="str">
        <f t="shared" si="33"/>
        <v>T-K</v>
      </c>
      <c r="AL349" s="59">
        <f>VLOOKUP(AK349,'Danh muc'!$A:$B,2,0)</f>
        <v>9</v>
      </c>
      <c r="AM349" s="59" t="e">
        <f>VLOOKUP(B:B,#REF!,4,0)</f>
        <v>#REF!</v>
      </c>
      <c r="AN349" s="59" t="str">
        <f t="shared" si="34"/>
        <v>Quỳnh</v>
      </c>
      <c r="AO349" s="59">
        <f t="shared" si="35"/>
        <v>12.6</v>
      </c>
      <c r="AP349" s="66"/>
    </row>
    <row r="350" spans="1:42" ht="20.100000000000001" customHeight="1">
      <c r="A350" s="58">
        <f>SUBTOTAL(3,$C$7:C350)</f>
        <v>344</v>
      </c>
      <c r="B350" s="46" t="s">
        <v>1537</v>
      </c>
      <c r="C350" s="46" t="s">
        <v>2003</v>
      </c>
      <c r="D350" s="46">
        <v>0</v>
      </c>
      <c r="E350" s="46" t="s">
        <v>1895</v>
      </c>
      <c r="F350" s="46" t="s">
        <v>1837</v>
      </c>
      <c r="G350" s="46" t="s">
        <v>1268</v>
      </c>
      <c r="H350" s="46" t="s">
        <v>1267</v>
      </c>
      <c r="I350" s="47" t="s">
        <v>2195</v>
      </c>
      <c r="J350" s="46" t="s">
        <v>2219</v>
      </c>
      <c r="K350" s="46" t="s">
        <v>2228</v>
      </c>
      <c r="L350" s="46" t="s">
        <v>1269</v>
      </c>
      <c r="M350" s="46" t="s">
        <v>2499</v>
      </c>
      <c r="N350" s="46" t="s">
        <v>2643</v>
      </c>
      <c r="O350" s="46" t="s">
        <v>2642</v>
      </c>
      <c r="P350" s="46" t="s">
        <v>2643</v>
      </c>
      <c r="Q350" s="46" t="s">
        <v>2642</v>
      </c>
      <c r="R350" s="46" t="s">
        <v>2644</v>
      </c>
      <c r="S350" s="46" t="s">
        <v>2642</v>
      </c>
      <c r="T350" s="46" t="s">
        <v>2644</v>
      </c>
      <c r="U350" s="46" t="s">
        <v>2642</v>
      </c>
      <c r="V350" s="46">
        <v>8</v>
      </c>
      <c r="W350" s="46">
        <v>8.3000000000000007</v>
      </c>
      <c r="X350" s="46">
        <v>8.4</v>
      </c>
      <c r="Y350" s="46">
        <v>8.6</v>
      </c>
      <c r="Z350" s="46">
        <v>7.6</v>
      </c>
      <c r="AA350" s="46">
        <v>8.1999999999999993</v>
      </c>
      <c r="AB350" s="46">
        <v>8.4</v>
      </c>
      <c r="AC350" s="46" t="s">
        <v>2645</v>
      </c>
      <c r="AD350" s="59">
        <v>1</v>
      </c>
      <c r="AE350" s="59" t="str">
        <f t="shared" si="30"/>
        <v>T-K</v>
      </c>
      <c r="AF350" s="59">
        <f>VLOOKUP(AE350,'Danh muc'!$A:$B,2,0)</f>
        <v>9</v>
      </c>
      <c r="AG350" s="59" t="str">
        <f t="shared" si="31"/>
        <v>T-K</v>
      </c>
      <c r="AH350" s="59">
        <f>VLOOKUP(AG350,'Danh muc'!$A:$B,2,0)</f>
        <v>9</v>
      </c>
      <c r="AI350" s="59" t="str">
        <f t="shared" si="32"/>
        <v>T-G</v>
      </c>
      <c r="AJ350" s="59">
        <f>VLOOKUP(AI350,'Danh muc'!$A:$B,2,0)</f>
        <v>10</v>
      </c>
      <c r="AK350" s="59" t="str">
        <f t="shared" si="33"/>
        <v>T-G</v>
      </c>
      <c r="AL350" s="59">
        <f>VLOOKUP(AK350,'Danh muc'!$A:$B,2,0)</f>
        <v>10</v>
      </c>
      <c r="AM350" s="59" t="e">
        <f>VLOOKUP(B:B,#REF!,4,0)</f>
        <v>#REF!</v>
      </c>
      <c r="AN350" s="59" t="str">
        <f t="shared" si="34"/>
        <v>Nga</v>
      </c>
      <c r="AO350" s="59">
        <f t="shared" si="35"/>
        <v>15.799999999999999</v>
      </c>
      <c r="AP350" s="66"/>
    </row>
    <row r="351" spans="1:42" ht="20.100000000000001" customHeight="1">
      <c r="A351" s="58">
        <f>SUBTOTAL(3,$C$7:C351)</f>
        <v>345</v>
      </c>
      <c r="B351" s="46" t="s">
        <v>1538</v>
      </c>
      <c r="C351" s="46" t="s">
        <v>2004</v>
      </c>
      <c r="D351" s="46">
        <v>1</v>
      </c>
      <c r="E351" s="46" t="s">
        <v>1242</v>
      </c>
      <c r="F351" s="46" t="s">
        <v>2005</v>
      </c>
      <c r="G351" s="46" t="s">
        <v>1268</v>
      </c>
      <c r="H351" s="46" t="s">
        <v>1267</v>
      </c>
      <c r="I351" s="47" t="s">
        <v>2195</v>
      </c>
      <c r="J351" s="46" t="s">
        <v>2222</v>
      </c>
      <c r="K351" s="46" t="s">
        <v>2228</v>
      </c>
      <c r="L351" s="46" t="s">
        <v>1269</v>
      </c>
      <c r="M351" s="46" t="s">
        <v>2500</v>
      </c>
      <c r="N351" s="46" t="s">
        <v>1270</v>
      </c>
      <c r="O351" s="46" t="s">
        <v>2642</v>
      </c>
      <c r="P351" s="46" t="s">
        <v>1270</v>
      </c>
      <c r="Q351" s="46" t="s">
        <v>2642</v>
      </c>
      <c r="R351" s="46" t="s">
        <v>1270</v>
      </c>
      <c r="S351" s="46" t="s">
        <v>2642</v>
      </c>
      <c r="T351" s="46" t="s">
        <v>2643</v>
      </c>
      <c r="U351" s="46" t="s">
        <v>2642</v>
      </c>
      <c r="V351" s="46">
        <v>5.8</v>
      </c>
      <c r="W351" s="46">
        <v>6.4</v>
      </c>
      <c r="X351" s="46">
        <v>6.6</v>
      </c>
      <c r="Y351" s="46">
        <v>7.5</v>
      </c>
      <c r="Z351" s="46">
        <v>6</v>
      </c>
      <c r="AA351" s="46">
        <v>6</v>
      </c>
      <c r="AB351" s="46">
        <v>6.5</v>
      </c>
      <c r="AC351" s="46" t="s">
        <v>2645</v>
      </c>
      <c r="AD351" s="59">
        <v>1</v>
      </c>
      <c r="AE351" s="59" t="str">
        <f t="shared" si="30"/>
        <v>T-TB</v>
      </c>
      <c r="AF351" s="59">
        <f>VLOOKUP(AE351,'Danh muc'!$A:$B,2,0)</f>
        <v>7</v>
      </c>
      <c r="AG351" s="59" t="str">
        <f t="shared" si="31"/>
        <v>T-TB</v>
      </c>
      <c r="AH351" s="59">
        <f>VLOOKUP(AG351,'Danh muc'!$A:$B,2,0)</f>
        <v>7</v>
      </c>
      <c r="AI351" s="59" t="str">
        <f t="shared" si="32"/>
        <v>T-TB</v>
      </c>
      <c r="AJ351" s="59">
        <f>VLOOKUP(AI351,'Danh muc'!$A:$B,2,0)</f>
        <v>7</v>
      </c>
      <c r="AK351" s="59" t="str">
        <f t="shared" si="33"/>
        <v>T-K</v>
      </c>
      <c r="AL351" s="59">
        <f>VLOOKUP(AK351,'Danh muc'!$A:$B,2,0)</f>
        <v>9</v>
      </c>
      <c r="AM351" s="59" t="e">
        <f>VLOOKUP(B:B,#REF!,4,0)</f>
        <v>#REF!</v>
      </c>
      <c r="AN351" s="59" t="str">
        <f t="shared" si="34"/>
        <v>Phú</v>
      </c>
      <c r="AO351" s="59">
        <f t="shared" si="35"/>
        <v>12</v>
      </c>
      <c r="AP351" s="66"/>
    </row>
    <row r="352" spans="1:42" ht="20.100000000000001" customHeight="1">
      <c r="A352" s="58">
        <f>SUBTOTAL(3,$C$7:C352)</f>
        <v>346</v>
      </c>
      <c r="B352" s="46" t="s">
        <v>1539</v>
      </c>
      <c r="C352" s="46" t="s">
        <v>2006</v>
      </c>
      <c r="D352" s="46">
        <v>0</v>
      </c>
      <c r="E352" s="46" t="s">
        <v>1259</v>
      </c>
      <c r="F352" s="46" t="s">
        <v>1797</v>
      </c>
      <c r="G352" s="46" t="s">
        <v>1268</v>
      </c>
      <c r="H352" s="46" t="s">
        <v>1267</v>
      </c>
      <c r="I352" s="47" t="s">
        <v>2195</v>
      </c>
      <c r="J352" s="46" t="s">
        <v>2216</v>
      </c>
      <c r="K352" s="46" t="s">
        <v>2228</v>
      </c>
      <c r="L352" s="46" t="s">
        <v>1269</v>
      </c>
      <c r="M352" s="46" t="s">
        <v>2501</v>
      </c>
      <c r="N352" s="46" t="s">
        <v>1270</v>
      </c>
      <c r="O352" s="46" t="s">
        <v>2642</v>
      </c>
      <c r="P352" s="46" t="s">
        <v>1270</v>
      </c>
      <c r="Q352" s="46" t="s">
        <v>2642</v>
      </c>
      <c r="R352" s="46" t="s">
        <v>2643</v>
      </c>
      <c r="S352" s="46" t="s">
        <v>2642</v>
      </c>
      <c r="T352" s="46" t="s">
        <v>2643</v>
      </c>
      <c r="U352" s="46" t="s">
        <v>2642</v>
      </c>
      <c r="V352" s="46">
        <v>6.7</v>
      </c>
      <c r="W352" s="46">
        <v>7.5</v>
      </c>
      <c r="X352" s="46">
        <v>7</v>
      </c>
      <c r="Y352" s="46">
        <v>7.3</v>
      </c>
      <c r="Z352" s="46">
        <v>6.4</v>
      </c>
      <c r="AA352" s="46">
        <v>6.5</v>
      </c>
      <c r="AB352" s="46">
        <v>5.8</v>
      </c>
      <c r="AC352" s="46" t="s">
        <v>2645</v>
      </c>
      <c r="AD352" s="59">
        <v>1</v>
      </c>
      <c r="AE352" s="59" t="str">
        <f t="shared" si="30"/>
        <v>T-TB</v>
      </c>
      <c r="AF352" s="59">
        <f>VLOOKUP(AE352,'Danh muc'!$A:$B,2,0)</f>
        <v>7</v>
      </c>
      <c r="AG352" s="59" t="str">
        <f t="shared" si="31"/>
        <v>T-TB</v>
      </c>
      <c r="AH352" s="59">
        <f>VLOOKUP(AG352,'Danh muc'!$A:$B,2,0)</f>
        <v>7</v>
      </c>
      <c r="AI352" s="59" t="str">
        <f t="shared" si="32"/>
        <v>T-K</v>
      </c>
      <c r="AJ352" s="59">
        <f>VLOOKUP(AI352,'Danh muc'!$A:$B,2,0)</f>
        <v>9</v>
      </c>
      <c r="AK352" s="59" t="str">
        <f t="shared" si="33"/>
        <v>T-K</v>
      </c>
      <c r="AL352" s="59">
        <f>VLOOKUP(AK352,'Danh muc'!$A:$B,2,0)</f>
        <v>9</v>
      </c>
      <c r="AM352" s="59" t="e">
        <f>VLOOKUP(B:B,#REF!,4,0)</f>
        <v>#REF!</v>
      </c>
      <c r="AN352" s="59" t="str">
        <f t="shared" si="34"/>
        <v>Nhi</v>
      </c>
      <c r="AO352" s="59">
        <f t="shared" si="35"/>
        <v>12.9</v>
      </c>
      <c r="AP352" s="66"/>
    </row>
    <row r="353" spans="1:42" ht="20.100000000000001" customHeight="1">
      <c r="A353" s="58">
        <f>SUBTOTAL(3,$C$7:C353)</f>
        <v>347</v>
      </c>
      <c r="B353" s="46" t="s">
        <v>1540</v>
      </c>
      <c r="C353" s="46" t="s">
        <v>2007</v>
      </c>
      <c r="D353" s="46">
        <v>0</v>
      </c>
      <c r="E353" s="46" t="s">
        <v>1175</v>
      </c>
      <c r="F353" s="46" t="s">
        <v>2008</v>
      </c>
      <c r="G353" s="46" t="s">
        <v>1268</v>
      </c>
      <c r="H353" s="46" t="s">
        <v>1267</v>
      </c>
      <c r="I353" s="47" t="s">
        <v>2195</v>
      </c>
      <c r="J353" s="46" t="s">
        <v>2219</v>
      </c>
      <c r="K353" s="46" t="s">
        <v>2228</v>
      </c>
      <c r="L353" s="46" t="s">
        <v>1269</v>
      </c>
      <c r="M353" s="46" t="s">
        <v>2502</v>
      </c>
      <c r="N353" s="46" t="s">
        <v>2644</v>
      </c>
      <c r="O353" s="46" t="s">
        <v>2642</v>
      </c>
      <c r="P353" s="46" t="s">
        <v>2644</v>
      </c>
      <c r="Q353" s="46" t="s">
        <v>2642</v>
      </c>
      <c r="R353" s="46" t="s">
        <v>2644</v>
      </c>
      <c r="S353" s="46" t="s">
        <v>2642</v>
      </c>
      <c r="T353" s="46" t="s">
        <v>2644</v>
      </c>
      <c r="U353" s="46" t="s">
        <v>2642</v>
      </c>
      <c r="V353" s="46">
        <v>8.5</v>
      </c>
      <c r="W353" s="46">
        <v>8.6999999999999993</v>
      </c>
      <c r="X353" s="46">
        <v>8.8000000000000007</v>
      </c>
      <c r="Y353" s="46">
        <v>8.6</v>
      </c>
      <c r="Z353" s="46">
        <v>7.1</v>
      </c>
      <c r="AA353" s="46">
        <v>9.1999999999999993</v>
      </c>
      <c r="AB353" s="46">
        <v>9</v>
      </c>
      <c r="AC353" s="46" t="s">
        <v>2645</v>
      </c>
      <c r="AD353" s="59">
        <v>1</v>
      </c>
      <c r="AE353" s="59" t="str">
        <f t="shared" si="30"/>
        <v>T-G</v>
      </c>
      <c r="AF353" s="59">
        <f>VLOOKUP(AE353,'Danh muc'!$A:$B,2,0)</f>
        <v>10</v>
      </c>
      <c r="AG353" s="59" t="str">
        <f t="shared" si="31"/>
        <v>T-G</v>
      </c>
      <c r="AH353" s="59">
        <f>VLOOKUP(AG353,'Danh muc'!$A:$B,2,0)</f>
        <v>10</v>
      </c>
      <c r="AI353" s="59" t="str">
        <f t="shared" si="32"/>
        <v>T-G</v>
      </c>
      <c r="AJ353" s="59">
        <f>VLOOKUP(AI353,'Danh muc'!$A:$B,2,0)</f>
        <v>10</v>
      </c>
      <c r="AK353" s="59" t="str">
        <f t="shared" si="33"/>
        <v>T-G</v>
      </c>
      <c r="AL353" s="59">
        <f>VLOOKUP(AK353,'Danh muc'!$A:$B,2,0)</f>
        <v>10</v>
      </c>
      <c r="AM353" s="59" t="e">
        <f>VLOOKUP(B:B,#REF!,4,0)</f>
        <v>#REF!</v>
      </c>
      <c r="AN353" s="59" t="str">
        <f t="shared" si="34"/>
        <v>Ly</v>
      </c>
      <c r="AO353" s="59">
        <f t="shared" si="35"/>
        <v>16.299999999999997</v>
      </c>
      <c r="AP353" s="66"/>
    </row>
    <row r="354" spans="1:42" ht="20.100000000000001" customHeight="1">
      <c r="A354" s="58">
        <f>SUBTOTAL(3,$C$7:C354)</f>
        <v>348</v>
      </c>
      <c r="B354" s="46" t="s">
        <v>1541</v>
      </c>
      <c r="C354" s="46" t="s">
        <v>2009</v>
      </c>
      <c r="D354" s="46">
        <v>0</v>
      </c>
      <c r="E354" s="46" t="s">
        <v>1281</v>
      </c>
      <c r="F354" s="46" t="s">
        <v>2010</v>
      </c>
      <c r="G354" s="46" t="s">
        <v>1268</v>
      </c>
      <c r="H354" s="46" t="s">
        <v>1267</v>
      </c>
      <c r="I354" s="47" t="s">
        <v>2195</v>
      </c>
      <c r="J354" s="46" t="s">
        <v>2218</v>
      </c>
      <c r="K354" s="46" t="s">
        <v>2228</v>
      </c>
      <c r="L354" s="46" t="s">
        <v>2256</v>
      </c>
      <c r="M354" s="46" t="s">
        <v>2503</v>
      </c>
      <c r="N354" s="46" t="s">
        <v>2644</v>
      </c>
      <c r="O354" s="46" t="s">
        <v>2642</v>
      </c>
      <c r="P354" s="46" t="s">
        <v>2643</v>
      </c>
      <c r="Q354" s="46" t="s">
        <v>2642</v>
      </c>
      <c r="R354" s="46" t="s">
        <v>2644</v>
      </c>
      <c r="S354" s="46" t="s">
        <v>2642</v>
      </c>
      <c r="T354" s="46" t="s">
        <v>2644</v>
      </c>
      <c r="U354" s="46" t="s">
        <v>2642</v>
      </c>
      <c r="V354" s="46">
        <v>8.4</v>
      </c>
      <c r="W354" s="46">
        <v>7.8</v>
      </c>
      <c r="X354" s="46">
        <v>8.3000000000000007</v>
      </c>
      <c r="Y354" s="46">
        <v>8.4</v>
      </c>
      <c r="Z354" s="46">
        <v>7.5</v>
      </c>
      <c r="AA354" s="46">
        <v>8.6</v>
      </c>
      <c r="AB354" s="46">
        <v>8</v>
      </c>
      <c r="AC354" s="46" t="s">
        <v>2645</v>
      </c>
      <c r="AD354" s="59">
        <v>1</v>
      </c>
      <c r="AE354" s="59" t="str">
        <f t="shared" si="30"/>
        <v>T-G</v>
      </c>
      <c r="AF354" s="59">
        <f>VLOOKUP(AE354,'Danh muc'!$A:$B,2,0)</f>
        <v>10</v>
      </c>
      <c r="AG354" s="59" t="str">
        <f t="shared" si="31"/>
        <v>T-K</v>
      </c>
      <c r="AH354" s="59">
        <f>VLOOKUP(AG354,'Danh muc'!$A:$B,2,0)</f>
        <v>9</v>
      </c>
      <c r="AI354" s="59" t="str">
        <f t="shared" si="32"/>
        <v>T-G</v>
      </c>
      <c r="AJ354" s="59">
        <f>VLOOKUP(AI354,'Danh muc'!$A:$B,2,0)</f>
        <v>10</v>
      </c>
      <c r="AK354" s="59" t="str">
        <f t="shared" si="33"/>
        <v>T-G</v>
      </c>
      <c r="AL354" s="59">
        <f>VLOOKUP(AK354,'Danh muc'!$A:$B,2,0)</f>
        <v>10</v>
      </c>
      <c r="AM354" s="59" t="e">
        <f>VLOOKUP(B:B,#REF!,4,0)</f>
        <v>#REF!</v>
      </c>
      <c r="AN354" s="59" t="str">
        <f t="shared" si="34"/>
        <v>Như</v>
      </c>
      <c r="AO354" s="59">
        <f t="shared" si="35"/>
        <v>16.100000000000001</v>
      </c>
      <c r="AP354" s="66"/>
    </row>
    <row r="355" spans="1:42" ht="20.100000000000001" customHeight="1">
      <c r="A355" s="58">
        <f>SUBTOTAL(3,$C$7:C355)</f>
        <v>349</v>
      </c>
      <c r="B355" s="46" t="s">
        <v>1542</v>
      </c>
      <c r="C355" s="46" t="s">
        <v>2011</v>
      </c>
      <c r="D355" s="46">
        <v>0</v>
      </c>
      <c r="E355" s="46" t="s">
        <v>2012</v>
      </c>
      <c r="F355" s="46" t="s">
        <v>2013</v>
      </c>
      <c r="G355" s="46" t="s">
        <v>1268</v>
      </c>
      <c r="H355" s="46" t="s">
        <v>1267</v>
      </c>
      <c r="I355" s="47" t="s">
        <v>2195</v>
      </c>
      <c r="J355" s="46" t="s">
        <v>2218</v>
      </c>
      <c r="K355" s="46" t="s">
        <v>2228</v>
      </c>
      <c r="L355" s="46" t="s">
        <v>2238</v>
      </c>
      <c r="M355" s="46" t="s">
        <v>2504</v>
      </c>
      <c r="N355" s="46" t="s">
        <v>2644</v>
      </c>
      <c r="O355" s="46" t="s">
        <v>2642</v>
      </c>
      <c r="P355" s="46" t="s">
        <v>2643</v>
      </c>
      <c r="Q355" s="46" t="s">
        <v>2642</v>
      </c>
      <c r="R355" s="46" t="s">
        <v>2643</v>
      </c>
      <c r="S355" s="46" t="s">
        <v>2642</v>
      </c>
      <c r="T355" s="46" t="s">
        <v>2643</v>
      </c>
      <c r="U355" s="46" t="s">
        <v>2642</v>
      </c>
      <c r="V355" s="46">
        <v>8.1999999999999993</v>
      </c>
      <c r="W355" s="46">
        <v>8.1</v>
      </c>
      <c r="X355" s="46">
        <v>7.6</v>
      </c>
      <c r="Y355" s="46">
        <v>7.5</v>
      </c>
      <c r="Z355" s="46">
        <v>6.9</v>
      </c>
      <c r="AA355" s="46">
        <v>7</v>
      </c>
      <c r="AB355" s="46">
        <v>6.2</v>
      </c>
      <c r="AC355" s="46" t="s">
        <v>2645</v>
      </c>
      <c r="AD355" s="59">
        <v>1</v>
      </c>
      <c r="AE355" s="59" t="str">
        <f t="shared" si="30"/>
        <v>T-G</v>
      </c>
      <c r="AF355" s="59">
        <f>VLOOKUP(AE355,'Danh muc'!$A:$B,2,0)</f>
        <v>10</v>
      </c>
      <c r="AG355" s="59" t="str">
        <f t="shared" si="31"/>
        <v>T-K</v>
      </c>
      <c r="AH355" s="59">
        <f>VLOOKUP(AG355,'Danh muc'!$A:$B,2,0)</f>
        <v>9</v>
      </c>
      <c r="AI355" s="59" t="str">
        <f t="shared" si="32"/>
        <v>T-K</v>
      </c>
      <c r="AJ355" s="59">
        <f>VLOOKUP(AI355,'Danh muc'!$A:$B,2,0)</f>
        <v>9</v>
      </c>
      <c r="AK355" s="59" t="str">
        <f t="shared" si="33"/>
        <v>T-K</v>
      </c>
      <c r="AL355" s="59">
        <f>VLOOKUP(AK355,'Danh muc'!$A:$B,2,0)</f>
        <v>9</v>
      </c>
      <c r="AM355" s="59" t="e">
        <f>VLOOKUP(B:B,#REF!,4,0)</f>
        <v>#REF!</v>
      </c>
      <c r="AN355" s="59" t="str">
        <f t="shared" si="34"/>
        <v>Nga</v>
      </c>
      <c r="AO355" s="59">
        <f t="shared" si="35"/>
        <v>13.9</v>
      </c>
      <c r="AP355" s="66"/>
    </row>
    <row r="356" spans="1:42" ht="20.100000000000001" customHeight="1">
      <c r="A356" s="58">
        <f>SUBTOTAL(3,$C$7:C356)</f>
        <v>350</v>
      </c>
      <c r="B356" s="46" t="s">
        <v>1543</v>
      </c>
      <c r="C356" s="46" t="s">
        <v>2014</v>
      </c>
      <c r="D356" s="46">
        <v>0</v>
      </c>
      <c r="E356" s="46" t="s">
        <v>1685</v>
      </c>
      <c r="F356" s="46" t="s">
        <v>1797</v>
      </c>
      <c r="G356" s="46" t="s">
        <v>1268</v>
      </c>
      <c r="H356" s="46" t="s">
        <v>1267</v>
      </c>
      <c r="I356" s="47" t="s">
        <v>2195</v>
      </c>
      <c r="J356" s="46" t="s">
        <v>2221</v>
      </c>
      <c r="K356" s="46" t="s">
        <v>2228</v>
      </c>
      <c r="L356" s="46" t="s">
        <v>1269</v>
      </c>
      <c r="M356" s="46" t="s">
        <v>2505</v>
      </c>
      <c r="N356" s="46" t="s">
        <v>1270</v>
      </c>
      <c r="O356" s="46" t="s">
        <v>2642</v>
      </c>
      <c r="P356" s="46" t="s">
        <v>2643</v>
      </c>
      <c r="Q356" s="46" t="s">
        <v>2642</v>
      </c>
      <c r="R356" s="46" t="s">
        <v>1270</v>
      </c>
      <c r="S356" s="46" t="s">
        <v>2642</v>
      </c>
      <c r="T356" s="46" t="s">
        <v>2643</v>
      </c>
      <c r="U356" s="46" t="s">
        <v>2642</v>
      </c>
      <c r="V356" s="46">
        <v>6.9</v>
      </c>
      <c r="W356" s="46">
        <v>6.9</v>
      </c>
      <c r="X356" s="46">
        <v>6.4</v>
      </c>
      <c r="Y356" s="46">
        <v>6.9</v>
      </c>
      <c r="Z356" s="46">
        <v>5.5</v>
      </c>
      <c r="AA356" s="46">
        <v>7.4</v>
      </c>
      <c r="AB356" s="46">
        <v>6.3</v>
      </c>
      <c r="AC356" s="46" t="s">
        <v>2645</v>
      </c>
      <c r="AD356" s="59">
        <v>1</v>
      </c>
      <c r="AE356" s="59" t="str">
        <f t="shared" si="30"/>
        <v>T-TB</v>
      </c>
      <c r="AF356" s="59">
        <f>VLOOKUP(AE356,'Danh muc'!$A:$B,2,0)</f>
        <v>7</v>
      </c>
      <c r="AG356" s="59" t="str">
        <f t="shared" si="31"/>
        <v>T-K</v>
      </c>
      <c r="AH356" s="59">
        <f>VLOOKUP(AG356,'Danh muc'!$A:$B,2,0)</f>
        <v>9</v>
      </c>
      <c r="AI356" s="59" t="str">
        <f t="shared" si="32"/>
        <v>T-TB</v>
      </c>
      <c r="AJ356" s="59">
        <f>VLOOKUP(AI356,'Danh muc'!$A:$B,2,0)</f>
        <v>7</v>
      </c>
      <c r="AK356" s="59" t="str">
        <f t="shared" si="33"/>
        <v>T-K</v>
      </c>
      <c r="AL356" s="59">
        <f>VLOOKUP(AK356,'Danh muc'!$A:$B,2,0)</f>
        <v>9</v>
      </c>
      <c r="AM356" s="59" t="e">
        <f>VLOOKUP(B:B,#REF!,4,0)</f>
        <v>#REF!</v>
      </c>
      <c r="AN356" s="59" t="str">
        <f t="shared" si="34"/>
        <v>Ly</v>
      </c>
      <c r="AO356" s="59">
        <f t="shared" si="35"/>
        <v>12.9</v>
      </c>
      <c r="AP356" s="66"/>
    </row>
    <row r="357" spans="1:42" ht="20.100000000000001" customHeight="1">
      <c r="A357" s="58">
        <f>SUBTOTAL(3,$C$7:C357)</f>
        <v>351</v>
      </c>
      <c r="B357" s="46" t="s">
        <v>1599</v>
      </c>
      <c r="C357" s="46" t="s">
        <v>2086</v>
      </c>
      <c r="D357" s="46">
        <v>0</v>
      </c>
      <c r="E357" s="46" t="s">
        <v>1262</v>
      </c>
      <c r="F357" s="46" t="s">
        <v>1837</v>
      </c>
      <c r="G357" s="46" t="s">
        <v>1268</v>
      </c>
      <c r="H357" s="46" t="s">
        <v>1267</v>
      </c>
      <c r="I357" s="47" t="s">
        <v>2195</v>
      </c>
      <c r="J357" s="46" t="s">
        <v>2219</v>
      </c>
      <c r="K357" s="46" t="s">
        <v>2228</v>
      </c>
      <c r="L357" s="46" t="s">
        <v>2238</v>
      </c>
      <c r="M357" s="46" t="s">
        <v>2561</v>
      </c>
      <c r="N357" s="46" t="s">
        <v>2644</v>
      </c>
      <c r="O357" s="46" t="s">
        <v>2642</v>
      </c>
      <c r="P357" s="46" t="s">
        <v>2644</v>
      </c>
      <c r="Q357" s="46" t="s">
        <v>2642</v>
      </c>
      <c r="R357" s="46" t="s">
        <v>2644</v>
      </c>
      <c r="S357" s="46" t="s">
        <v>2642</v>
      </c>
      <c r="T357" s="46" t="s">
        <v>2644</v>
      </c>
      <c r="U357" s="46" t="s">
        <v>2642</v>
      </c>
      <c r="V357" s="46">
        <v>8.1999999999999993</v>
      </c>
      <c r="W357" s="46">
        <v>8</v>
      </c>
      <c r="X357" s="46">
        <v>8.4</v>
      </c>
      <c r="Y357" s="46">
        <v>8.5</v>
      </c>
      <c r="Z357" s="46">
        <v>7.8</v>
      </c>
      <c r="AA357" s="46">
        <v>8.1</v>
      </c>
      <c r="AB357" s="46">
        <v>8.9</v>
      </c>
      <c r="AC357" s="46" t="s">
        <v>2645</v>
      </c>
      <c r="AD357" s="59">
        <v>1</v>
      </c>
      <c r="AE357" s="59" t="str">
        <f t="shared" si="30"/>
        <v>T-G</v>
      </c>
      <c r="AF357" s="59">
        <f>VLOOKUP(AE357,'Danh muc'!$A:$B,2,0)</f>
        <v>10</v>
      </c>
      <c r="AG357" s="59" t="str">
        <f t="shared" si="31"/>
        <v>T-G</v>
      </c>
      <c r="AH357" s="59">
        <f>VLOOKUP(AG357,'Danh muc'!$A:$B,2,0)</f>
        <v>10</v>
      </c>
      <c r="AI357" s="59" t="str">
        <f t="shared" si="32"/>
        <v>T-G</v>
      </c>
      <c r="AJ357" s="59">
        <f>VLOOKUP(AI357,'Danh muc'!$A:$B,2,0)</f>
        <v>10</v>
      </c>
      <c r="AK357" s="59" t="str">
        <f t="shared" si="33"/>
        <v>T-G</v>
      </c>
      <c r="AL357" s="59">
        <f>VLOOKUP(AK357,'Danh muc'!$A:$B,2,0)</f>
        <v>10</v>
      </c>
      <c r="AM357" s="59" t="e">
        <f>VLOOKUP(B:B,#REF!,4,0)</f>
        <v>#REF!</v>
      </c>
      <c r="AN357" s="59" t="str">
        <f t="shared" si="34"/>
        <v>Uyên</v>
      </c>
      <c r="AO357" s="59">
        <f t="shared" si="35"/>
        <v>15.899999999999999</v>
      </c>
      <c r="AP357" s="66"/>
    </row>
    <row r="358" spans="1:42" ht="20.100000000000001" customHeight="1">
      <c r="A358" s="58">
        <f>SUBTOTAL(3,$C$7:C358)</f>
        <v>352</v>
      </c>
      <c r="B358" s="46" t="s">
        <v>1649</v>
      </c>
      <c r="C358" s="46" t="s">
        <v>2146</v>
      </c>
      <c r="D358" s="46">
        <v>0</v>
      </c>
      <c r="E358" s="46" t="s">
        <v>1189</v>
      </c>
      <c r="F358" s="46" t="s">
        <v>2147</v>
      </c>
      <c r="G358" s="46" t="s">
        <v>1268</v>
      </c>
      <c r="H358" s="46" t="s">
        <v>1267</v>
      </c>
      <c r="I358" s="47" t="s">
        <v>2195</v>
      </c>
      <c r="J358" s="46" t="s">
        <v>2216</v>
      </c>
      <c r="K358" s="46" t="s">
        <v>2228</v>
      </c>
      <c r="L358" s="46" t="s">
        <v>2260</v>
      </c>
      <c r="M358" s="46" t="s">
        <v>2611</v>
      </c>
      <c r="N358" s="46" t="s">
        <v>2643</v>
      </c>
      <c r="O358" s="46" t="s">
        <v>2642</v>
      </c>
      <c r="P358" s="46" t="s">
        <v>2643</v>
      </c>
      <c r="Q358" s="46" t="s">
        <v>2642</v>
      </c>
      <c r="R358" s="46" t="s">
        <v>2643</v>
      </c>
      <c r="S358" s="46" t="s">
        <v>2642</v>
      </c>
      <c r="T358" s="46" t="s">
        <v>2644</v>
      </c>
      <c r="U358" s="46" t="s">
        <v>2642</v>
      </c>
      <c r="V358" s="46">
        <v>8.1999999999999993</v>
      </c>
      <c r="W358" s="46">
        <v>7.9</v>
      </c>
      <c r="X358" s="46">
        <v>7.5</v>
      </c>
      <c r="Y358" s="46">
        <v>8</v>
      </c>
      <c r="Z358" s="46">
        <v>7.7</v>
      </c>
      <c r="AA358" s="46">
        <v>7.1</v>
      </c>
      <c r="AB358" s="46">
        <v>8.1</v>
      </c>
      <c r="AC358" s="46" t="s">
        <v>2645</v>
      </c>
      <c r="AD358" s="59">
        <v>1</v>
      </c>
      <c r="AE358" s="59" t="str">
        <f t="shared" si="30"/>
        <v>T-K</v>
      </c>
      <c r="AF358" s="59">
        <f>VLOOKUP(AE358,'Danh muc'!$A:$B,2,0)</f>
        <v>9</v>
      </c>
      <c r="AG358" s="59" t="str">
        <f t="shared" si="31"/>
        <v>T-K</v>
      </c>
      <c r="AH358" s="59">
        <f>VLOOKUP(AG358,'Danh muc'!$A:$B,2,0)</f>
        <v>9</v>
      </c>
      <c r="AI358" s="59" t="str">
        <f t="shared" si="32"/>
        <v>T-K</v>
      </c>
      <c r="AJ358" s="59">
        <f>VLOOKUP(AI358,'Danh muc'!$A:$B,2,0)</f>
        <v>9</v>
      </c>
      <c r="AK358" s="59" t="str">
        <f t="shared" si="33"/>
        <v>T-G</v>
      </c>
      <c r="AL358" s="59">
        <f>VLOOKUP(AK358,'Danh muc'!$A:$B,2,0)</f>
        <v>10</v>
      </c>
      <c r="AM358" s="59" t="e">
        <f>VLOOKUP(B:B,#REF!,4,0)</f>
        <v>#REF!</v>
      </c>
      <c r="AN358" s="59" t="str">
        <f t="shared" si="34"/>
        <v>Hạnh</v>
      </c>
      <c r="AO358" s="59">
        <f t="shared" si="35"/>
        <v>14.8</v>
      </c>
      <c r="AP358" s="66"/>
    </row>
    <row r="359" spans="1:42" ht="20.100000000000001" customHeight="1">
      <c r="A359" s="58">
        <f>SUBTOTAL(3,$C$7:C359)</f>
        <v>353</v>
      </c>
      <c r="B359" s="46" t="s">
        <v>1650</v>
      </c>
      <c r="C359" s="46" t="s">
        <v>2148</v>
      </c>
      <c r="D359" s="46">
        <v>0</v>
      </c>
      <c r="E359" s="46" t="s">
        <v>1259</v>
      </c>
      <c r="F359" s="46" t="s">
        <v>1683</v>
      </c>
      <c r="G359" s="46" t="s">
        <v>1268</v>
      </c>
      <c r="H359" s="46" t="s">
        <v>1267</v>
      </c>
      <c r="I359" s="47" t="s">
        <v>2195</v>
      </c>
      <c r="J359" s="46" t="s">
        <v>2209</v>
      </c>
      <c r="K359" s="46" t="s">
        <v>2228</v>
      </c>
      <c r="L359" s="46" t="s">
        <v>2256</v>
      </c>
      <c r="M359" s="46" t="s">
        <v>2612</v>
      </c>
      <c r="N359" s="46" t="s">
        <v>2643</v>
      </c>
      <c r="O359" s="46" t="s">
        <v>2642</v>
      </c>
      <c r="P359" s="46" t="s">
        <v>2643</v>
      </c>
      <c r="Q359" s="46" t="s">
        <v>2642</v>
      </c>
      <c r="R359" s="46" t="s">
        <v>2643</v>
      </c>
      <c r="S359" s="46" t="s">
        <v>2642</v>
      </c>
      <c r="T359" s="46" t="s">
        <v>2643</v>
      </c>
      <c r="U359" s="46" t="s">
        <v>2642</v>
      </c>
      <c r="V359" s="46">
        <v>7.8</v>
      </c>
      <c r="W359" s="46">
        <v>7.6</v>
      </c>
      <c r="X359" s="46">
        <v>7.7</v>
      </c>
      <c r="Y359" s="46">
        <v>8.1</v>
      </c>
      <c r="Z359" s="46">
        <v>7.4</v>
      </c>
      <c r="AA359" s="46">
        <v>7.4</v>
      </c>
      <c r="AB359" s="46">
        <v>7.8</v>
      </c>
      <c r="AC359" s="46" t="s">
        <v>2645</v>
      </c>
      <c r="AD359" s="59">
        <v>1</v>
      </c>
      <c r="AE359" s="59" t="str">
        <f t="shared" si="30"/>
        <v>T-K</v>
      </c>
      <c r="AF359" s="59">
        <f>VLOOKUP(AE359,'Danh muc'!$A:$B,2,0)</f>
        <v>9</v>
      </c>
      <c r="AG359" s="59" t="str">
        <f t="shared" si="31"/>
        <v>T-K</v>
      </c>
      <c r="AH359" s="59">
        <f>VLOOKUP(AG359,'Danh muc'!$A:$B,2,0)</f>
        <v>9</v>
      </c>
      <c r="AI359" s="59" t="str">
        <f t="shared" si="32"/>
        <v>T-K</v>
      </c>
      <c r="AJ359" s="59">
        <f>VLOOKUP(AI359,'Danh muc'!$A:$B,2,0)</f>
        <v>9</v>
      </c>
      <c r="AK359" s="59" t="str">
        <f t="shared" si="33"/>
        <v>T-K</v>
      </c>
      <c r="AL359" s="59">
        <f>VLOOKUP(AK359,'Danh muc'!$A:$B,2,0)</f>
        <v>9</v>
      </c>
      <c r="AM359" s="59" t="e">
        <f>VLOOKUP(B:B,#REF!,4,0)</f>
        <v>#REF!</v>
      </c>
      <c r="AN359" s="59" t="str">
        <f t="shared" si="34"/>
        <v>Lan</v>
      </c>
      <c r="AO359" s="59">
        <f t="shared" si="35"/>
        <v>14.8</v>
      </c>
      <c r="AP359" s="66"/>
    </row>
    <row r="360" spans="1:42" ht="20.100000000000001" customHeight="1">
      <c r="A360" s="58">
        <f>SUBTOTAL(3,$C$7:C360)</f>
        <v>354</v>
      </c>
      <c r="B360" s="46" t="s">
        <v>1652</v>
      </c>
      <c r="C360" s="46" t="s">
        <v>2150</v>
      </c>
      <c r="D360" s="46">
        <v>1</v>
      </c>
      <c r="E360" s="46" t="s">
        <v>1186</v>
      </c>
      <c r="F360" s="46" t="s">
        <v>2151</v>
      </c>
      <c r="G360" s="46" t="s">
        <v>1268</v>
      </c>
      <c r="H360" s="46" t="s">
        <v>1267</v>
      </c>
      <c r="I360" s="47" t="s">
        <v>2195</v>
      </c>
      <c r="J360" s="46" t="s">
        <v>2217</v>
      </c>
      <c r="K360" s="46" t="s">
        <v>2228</v>
      </c>
      <c r="L360" s="46" t="s">
        <v>2238</v>
      </c>
      <c r="M360" s="46" t="s">
        <v>2614</v>
      </c>
      <c r="N360" s="46" t="s">
        <v>2644</v>
      </c>
      <c r="O360" s="46" t="s">
        <v>2642</v>
      </c>
      <c r="P360" s="46" t="s">
        <v>2643</v>
      </c>
      <c r="Q360" s="46" t="s">
        <v>2642</v>
      </c>
      <c r="R360" s="46" t="s">
        <v>2643</v>
      </c>
      <c r="S360" s="46" t="s">
        <v>2642</v>
      </c>
      <c r="T360" s="46" t="s">
        <v>2643</v>
      </c>
      <c r="U360" s="46" t="s">
        <v>2642</v>
      </c>
      <c r="V360" s="46">
        <v>8.1</v>
      </c>
      <c r="W360" s="46">
        <v>7.7</v>
      </c>
      <c r="X360" s="46">
        <v>7.8</v>
      </c>
      <c r="Y360" s="46">
        <v>7.8</v>
      </c>
      <c r="Z360" s="46">
        <v>6</v>
      </c>
      <c r="AA360" s="46">
        <v>6.7</v>
      </c>
      <c r="AB360" s="46">
        <v>6.8</v>
      </c>
      <c r="AC360" s="46" t="s">
        <v>2645</v>
      </c>
      <c r="AD360" s="59">
        <v>1</v>
      </c>
      <c r="AE360" s="59" t="str">
        <f t="shared" si="30"/>
        <v>T-G</v>
      </c>
      <c r="AF360" s="59">
        <f>VLOOKUP(AE360,'Danh muc'!$A:$B,2,0)</f>
        <v>10</v>
      </c>
      <c r="AG360" s="59" t="str">
        <f t="shared" si="31"/>
        <v>T-K</v>
      </c>
      <c r="AH360" s="59">
        <f>VLOOKUP(AG360,'Danh muc'!$A:$B,2,0)</f>
        <v>9</v>
      </c>
      <c r="AI360" s="59" t="str">
        <f t="shared" si="32"/>
        <v>T-K</v>
      </c>
      <c r="AJ360" s="59">
        <f>VLOOKUP(AI360,'Danh muc'!$A:$B,2,0)</f>
        <v>9</v>
      </c>
      <c r="AK360" s="59" t="str">
        <f t="shared" si="33"/>
        <v>T-K</v>
      </c>
      <c r="AL360" s="59">
        <f>VLOOKUP(AK360,'Danh muc'!$A:$B,2,0)</f>
        <v>9</v>
      </c>
      <c r="AM360" s="59" t="e">
        <f>VLOOKUP(B:B,#REF!,4,0)</f>
        <v>#REF!</v>
      </c>
      <c r="AN360" s="59" t="str">
        <f t="shared" si="34"/>
        <v>Tú</v>
      </c>
      <c r="AO360" s="59">
        <f t="shared" si="35"/>
        <v>12.7</v>
      </c>
      <c r="AP360" s="66"/>
    </row>
    <row r="361" spans="1:42" ht="20.100000000000001" customHeight="1">
      <c r="A361" s="58">
        <f>SUBTOTAL(3,$C$7:C361)</f>
        <v>355</v>
      </c>
      <c r="B361" s="46" t="s">
        <v>1656</v>
      </c>
      <c r="C361" s="46" t="s">
        <v>2155</v>
      </c>
      <c r="D361" s="46">
        <v>0</v>
      </c>
      <c r="E361" s="46" t="s">
        <v>1228</v>
      </c>
      <c r="F361" s="46" t="s">
        <v>2156</v>
      </c>
      <c r="G361" s="46" t="s">
        <v>1268</v>
      </c>
      <c r="H361" s="46" t="s">
        <v>1267</v>
      </c>
      <c r="I361" s="47" t="s">
        <v>2195</v>
      </c>
      <c r="J361" s="46" t="s">
        <v>2217</v>
      </c>
      <c r="K361" s="46" t="s">
        <v>2228</v>
      </c>
      <c r="L361" s="46" t="s">
        <v>1269</v>
      </c>
      <c r="M361" s="46" t="s">
        <v>2617</v>
      </c>
      <c r="N361" s="46" t="s">
        <v>1270</v>
      </c>
      <c r="O361" s="46" t="s">
        <v>2642</v>
      </c>
      <c r="P361" s="46" t="s">
        <v>1270</v>
      </c>
      <c r="Q361" s="46" t="s">
        <v>2642</v>
      </c>
      <c r="R361" s="46" t="s">
        <v>2643</v>
      </c>
      <c r="S361" s="46" t="s">
        <v>2642</v>
      </c>
      <c r="T361" s="46" t="s">
        <v>2643</v>
      </c>
      <c r="U361" s="46" t="s">
        <v>2642</v>
      </c>
      <c r="V361" s="46">
        <v>6.4</v>
      </c>
      <c r="W361" s="46">
        <v>6.5</v>
      </c>
      <c r="X361" s="46">
        <v>6.8</v>
      </c>
      <c r="Y361" s="46">
        <v>7.4</v>
      </c>
      <c r="Z361" s="46">
        <v>6.5</v>
      </c>
      <c r="AA361" s="46">
        <v>5.9</v>
      </c>
      <c r="AB361" s="46">
        <v>6.3</v>
      </c>
      <c r="AC361" s="46" t="s">
        <v>2645</v>
      </c>
      <c r="AD361" s="59">
        <v>1</v>
      </c>
      <c r="AE361" s="59" t="str">
        <f t="shared" si="30"/>
        <v>T-TB</v>
      </c>
      <c r="AF361" s="59">
        <f>VLOOKUP(AE361,'Danh muc'!$A:$B,2,0)</f>
        <v>7</v>
      </c>
      <c r="AG361" s="59" t="str">
        <f t="shared" si="31"/>
        <v>T-TB</v>
      </c>
      <c r="AH361" s="59">
        <f>VLOOKUP(AG361,'Danh muc'!$A:$B,2,0)</f>
        <v>7</v>
      </c>
      <c r="AI361" s="59" t="str">
        <f t="shared" si="32"/>
        <v>T-K</v>
      </c>
      <c r="AJ361" s="59">
        <f>VLOOKUP(AI361,'Danh muc'!$A:$B,2,0)</f>
        <v>9</v>
      </c>
      <c r="AK361" s="59" t="str">
        <f t="shared" si="33"/>
        <v>T-K</v>
      </c>
      <c r="AL361" s="59">
        <f>VLOOKUP(AK361,'Danh muc'!$A:$B,2,0)</f>
        <v>9</v>
      </c>
      <c r="AM361" s="59" t="e">
        <f>VLOOKUP(B:B,#REF!,4,0)</f>
        <v>#REF!</v>
      </c>
      <c r="AN361" s="59" t="str">
        <f t="shared" si="34"/>
        <v>Ly</v>
      </c>
      <c r="AO361" s="59">
        <f t="shared" si="35"/>
        <v>12.4</v>
      </c>
      <c r="AP361" s="66"/>
    </row>
    <row r="362" spans="1:42" ht="20.100000000000001" customHeight="1">
      <c r="A362" s="58">
        <f>SUBTOTAL(3,$C$7:C362)</f>
        <v>356</v>
      </c>
      <c r="B362" s="46" t="s">
        <v>1658</v>
      </c>
      <c r="C362" s="46" t="s">
        <v>2159</v>
      </c>
      <c r="D362" s="46">
        <v>0</v>
      </c>
      <c r="E362" s="46" t="s">
        <v>2160</v>
      </c>
      <c r="F362" s="46" t="s">
        <v>1683</v>
      </c>
      <c r="G362" s="46" t="s">
        <v>1268</v>
      </c>
      <c r="H362" s="46" t="s">
        <v>1267</v>
      </c>
      <c r="I362" s="47" t="s">
        <v>2195</v>
      </c>
      <c r="J362" s="46" t="s">
        <v>2217</v>
      </c>
      <c r="K362" s="46" t="s">
        <v>2228</v>
      </c>
      <c r="L362" s="46" t="s">
        <v>2244</v>
      </c>
      <c r="M362" s="46" t="s">
        <v>2619</v>
      </c>
      <c r="N362" s="46" t="s">
        <v>2643</v>
      </c>
      <c r="O362" s="46" t="s">
        <v>2642</v>
      </c>
      <c r="P362" s="46" t="s">
        <v>1270</v>
      </c>
      <c r="Q362" s="46" t="s">
        <v>2642</v>
      </c>
      <c r="R362" s="46" t="s">
        <v>2643</v>
      </c>
      <c r="S362" s="46" t="s">
        <v>2642</v>
      </c>
      <c r="T362" s="46" t="s">
        <v>2643</v>
      </c>
      <c r="U362" s="46" t="s">
        <v>2642</v>
      </c>
      <c r="V362" s="46">
        <v>6.8</v>
      </c>
      <c r="W362" s="46">
        <v>6.4</v>
      </c>
      <c r="X362" s="46">
        <v>6.7</v>
      </c>
      <c r="Y362" s="46">
        <v>7.2</v>
      </c>
      <c r="Z362" s="46">
        <v>6.5</v>
      </c>
      <c r="AA362" s="46">
        <v>5.2</v>
      </c>
      <c r="AB362" s="46">
        <v>7.7</v>
      </c>
      <c r="AC362" s="46" t="s">
        <v>2645</v>
      </c>
      <c r="AD362" s="59">
        <v>1</v>
      </c>
      <c r="AE362" s="59" t="str">
        <f t="shared" si="30"/>
        <v>T-K</v>
      </c>
      <c r="AF362" s="59">
        <f>VLOOKUP(AE362,'Danh muc'!$A:$B,2,0)</f>
        <v>9</v>
      </c>
      <c r="AG362" s="59" t="str">
        <f t="shared" si="31"/>
        <v>T-TB</v>
      </c>
      <c r="AH362" s="59">
        <f>VLOOKUP(AG362,'Danh muc'!$A:$B,2,0)</f>
        <v>7</v>
      </c>
      <c r="AI362" s="59" t="str">
        <f t="shared" si="32"/>
        <v>T-K</v>
      </c>
      <c r="AJ362" s="59">
        <f>VLOOKUP(AI362,'Danh muc'!$A:$B,2,0)</f>
        <v>9</v>
      </c>
      <c r="AK362" s="59" t="str">
        <f t="shared" si="33"/>
        <v>T-K</v>
      </c>
      <c r="AL362" s="59">
        <f>VLOOKUP(AK362,'Danh muc'!$A:$B,2,0)</f>
        <v>9</v>
      </c>
      <c r="AM362" s="59" t="e">
        <f>VLOOKUP(B:B,#REF!,4,0)</f>
        <v>#REF!</v>
      </c>
      <c r="AN362" s="59" t="str">
        <f t="shared" si="34"/>
        <v>Phương</v>
      </c>
      <c r="AO362" s="59">
        <f t="shared" si="35"/>
        <v>11.7</v>
      </c>
      <c r="AP362" s="66"/>
    </row>
    <row r="363" spans="1:42" ht="20.100000000000001" customHeight="1">
      <c r="A363" s="58">
        <f>SUBTOTAL(3,$C$7:C363)</f>
        <v>357</v>
      </c>
      <c r="B363" s="46" t="s">
        <v>1659</v>
      </c>
      <c r="C363" s="46" t="s">
        <v>2161</v>
      </c>
      <c r="D363" s="46">
        <v>1</v>
      </c>
      <c r="E363" s="46" t="s">
        <v>1952</v>
      </c>
      <c r="F363" s="46" t="s">
        <v>1683</v>
      </c>
      <c r="G363" s="46" t="s">
        <v>1268</v>
      </c>
      <c r="H363" s="46" t="s">
        <v>1267</v>
      </c>
      <c r="I363" s="47" t="s">
        <v>2195</v>
      </c>
      <c r="J363" s="46" t="s">
        <v>2218</v>
      </c>
      <c r="K363" s="46" t="s">
        <v>2228</v>
      </c>
      <c r="L363" s="46" t="s">
        <v>2244</v>
      </c>
      <c r="M363" s="46" t="s">
        <v>2620</v>
      </c>
      <c r="N363" s="46" t="s">
        <v>2643</v>
      </c>
      <c r="O363" s="46" t="s">
        <v>2642</v>
      </c>
      <c r="P363" s="46" t="s">
        <v>1270</v>
      </c>
      <c r="Q363" s="46" t="s">
        <v>2642</v>
      </c>
      <c r="R363" s="46" t="s">
        <v>1270</v>
      </c>
      <c r="S363" s="46" t="s">
        <v>2642</v>
      </c>
      <c r="T363" s="46" t="s">
        <v>2643</v>
      </c>
      <c r="U363" s="46" t="s">
        <v>2642</v>
      </c>
      <c r="V363" s="46">
        <v>7.1</v>
      </c>
      <c r="W363" s="46">
        <v>6.4</v>
      </c>
      <c r="X363" s="46">
        <v>6.1</v>
      </c>
      <c r="Y363" s="46">
        <v>7.3</v>
      </c>
      <c r="Z363" s="46">
        <v>5.9</v>
      </c>
      <c r="AA363" s="46">
        <v>7.8</v>
      </c>
      <c r="AB363" s="46">
        <v>5.7</v>
      </c>
      <c r="AC363" s="46" t="s">
        <v>2645</v>
      </c>
      <c r="AD363" s="59">
        <v>1</v>
      </c>
      <c r="AE363" s="59" t="str">
        <f t="shared" si="30"/>
        <v>T-K</v>
      </c>
      <c r="AF363" s="59">
        <f>VLOOKUP(AE363,'Danh muc'!$A:$B,2,0)</f>
        <v>9</v>
      </c>
      <c r="AG363" s="59" t="str">
        <f t="shared" si="31"/>
        <v>T-TB</v>
      </c>
      <c r="AH363" s="59">
        <f>VLOOKUP(AG363,'Danh muc'!$A:$B,2,0)</f>
        <v>7</v>
      </c>
      <c r="AI363" s="59" t="str">
        <f t="shared" si="32"/>
        <v>T-TB</v>
      </c>
      <c r="AJ363" s="59">
        <f>VLOOKUP(AI363,'Danh muc'!$A:$B,2,0)</f>
        <v>7</v>
      </c>
      <c r="AK363" s="59" t="str">
        <f t="shared" si="33"/>
        <v>T-K</v>
      </c>
      <c r="AL363" s="59">
        <f>VLOOKUP(AK363,'Danh muc'!$A:$B,2,0)</f>
        <v>9</v>
      </c>
      <c r="AM363" s="59" t="e">
        <f>VLOOKUP(B:B,#REF!,4,0)</f>
        <v>#REF!</v>
      </c>
      <c r="AN363" s="59" t="str">
        <f t="shared" si="34"/>
        <v>Kiệt</v>
      </c>
      <c r="AO363" s="59">
        <f t="shared" si="35"/>
        <v>13.7</v>
      </c>
      <c r="AP363" s="66"/>
    </row>
    <row r="364" spans="1:42" ht="20.100000000000001" customHeight="1">
      <c r="A364" s="58">
        <f>SUBTOTAL(3,$C$7:C364)</f>
        <v>358</v>
      </c>
      <c r="B364" s="46" t="s">
        <v>1660</v>
      </c>
      <c r="C364" s="46" t="s">
        <v>2162</v>
      </c>
      <c r="D364" s="46">
        <v>0</v>
      </c>
      <c r="E364" s="46" t="s">
        <v>2163</v>
      </c>
      <c r="F364" s="46" t="s">
        <v>1797</v>
      </c>
      <c r="G364" s="46" t="s">
        <v>1268</v>
      </c>
      <c r="H364" s="46" t="s">
        <v>1267</v>
      </c>
      <c r="I364" s="47" t="s">
        <v>2195</v>
      </c>
      <c r="J364" s="46" t="s">
        <v>2218</v>
      </c>
      <c r="K364" s="46" t="s">
        <v>2228</v>
      </c>
      <c r="L364" s="46" t="s">
        <v>2244</v>
      </c>
      <c r="M364" s="46" t="s">
        <v>2621</v>
      </c>
      <c r="N364" s="46" t="s">
        <v>1270</v>
      </c>
      <c r="O364" s="46" t="s">
        <v>2642</v>
      </c>
      <c r="P364" s="46" t="s">
        <v>1270</v>
      </c>
      <c r="Q364" s="46" t="s">
        <v>2642</v>
      </c>
      <c r="R364" s="46" t="s">
        <v>1270</v>
      </c>
      <c r="S364" s="46" t="s">
        <v>2642</v>
      </c>
      <c r="T364" s="46" t="s">
        <v>1270</v>
      </c>
      <c r="U364" s="46" t="s">
        <v>2642</v>
      </c>
      <c r="V364" s="46">
        <v>6.1</v>
      </c>
      <c r="W364" s="46">
        <v>5.5</v>
      </c>
      <c r="X364" s="46">
        <v>5.7</v>
      </c>
      <c r="Y364" s="46">
        <v>6.4</v>
      </c>
      <c r="Z364" s="46">
        <v>5.5</v>
      </c>
      <c r="AA364" s="46">
        <v>6.4</v>
      </c>
      <c r="AB364" s="46">
        <v>5.3</v>
      </c>
      <c r="AC364" s="46" t="s">
        <v>2645</v>
      </c>
      <c r="AD364" s="59">
        <v>1</v>
      </c>
      <c r="AE364" s="59" t="str">
        <f t="shared" si="30"/>
        <v>T-TB</v>
      </c>
      <c r="AF364" s="59">
        <f>VLOOKUP(AE364,'Danh muc'!$A:$B,2,0)</f>
        <v>7</v>
      </c>
      <c r="AG364" s="59" t="str">
        <f t="shared" si="31"/>
        <v>T-TB</v>
      </c>
      <c r="AH364" s="59">
        <f>VLOOKUP(AG364,'Danh muc'!$A:$B,2,0)</f>
        <v>7</v>
      </c>
      <c r="AI364" s="59" t="str">
        <f t="shared" si="32"/>
        <v>T-TB</v>
      </c>
      <c r="AJ364" s="59">
        <f>VLOOKUP(AI364,'Danh muc'!$A:$B,2,0)</f>
        <v>7</v>
      </c>
      <c r="AK364" s="59" t="str">
        <f t="shared" si="33"/>
        <v>T-TB</v>
      </c>
      <c r="AL364" s="59">
        <f>VLOOKUP(AK364,'Danh muc'!$A:$B,2,0)</f>
        <v>7</v>
      </c>
      <c r="AM364" s="59" t="e">
        <f>VLOOKUP(B:B,#REF!,4,0)</f>
        <v>#REF!</v>
      </c>
      <c r="AN364" s="59" t="str">
        <f t="shared" si="34"/>
        <v>Xuân</v>
      </c>
      <c r="AO364" s="59">
        <f t="shared" si="35"/>
        <v>11.9</v>
      </c>
      <c r="AP364" s="66"/>
    </row>
    <row r="365" spans="1:42">
      <c r="A365" s="59"/>
      <c r="B365" s="59"/>
      <c r="C365" s="59"/>
      <c r="D365" s="59"/>
      <c r="E365" s="59"/>
      <c r="F365" s="59"/>
      <c r="G365" s="59"/>
      <c r="H365" s="59"/>
      <c r="I365" s="61"/>
      <c r="J365" s="59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</row>
    <row r="366" spans="1:42">
      <c r="A366" s="59"/>
      <c r="B366" s="59"/>
      <c r="C366" s="59"/>
      <c r="D366" s="59"/>
      <c r="E366" s="59"/>
      <c r="F366" s="59"/>
      <c r="G366" s="59"/>
      <c r="H366" s="59"/>
      <c r="I366" s="61"/>
      <c r="J366" s="59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</row>
    <row r="367" spans="1:42">
      <c r="A367" s="59"/>
      <c r="B367" s="59"/>
      <c r="C367" s="59"/>
      <c r="D367" s="59"/>
      <c r="E367" s="59"/>
      <c r="F367" s="59"/>
      <c r="G367" s="59"/>
      <c r="H367" s="59"/>
      <c r="I367" s="61"/>
      <c r="J367" s="59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</row>
    <row r="368" spans="1:42">
      <c r="A368" s="59"/>
      <c r="B368" s="59"/>
      <c r="C368" s="59"/>
      <c r="D368" s="59"/>
      <c r="E368" s="59"/>
      <c r="F368" s="59"/>
      <c r="G368" s="59"/>
      <c r="H368" s="59"/>
      <c r="I368" s="61"/>
      <c r="J368" s="59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</row>
    <row r="369" spans="1:41">
      <c r="A369" s="59"/>
      <c r="B369" s="59"/>
      <c r="C369" s="59"/>
      <c r="D369" s="59"/>
      <c r="E369" s="59"/>
      <c r="F369" s="59"/>
      <c r="G369" s="59"/>
      <c r="H369" s="59"/>
      <c r="I369" s="61"/>
      <c r="J369" s="59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</row>
    <row r="370" spans="1:41">
      <c r="A370" s="59"/>
      <c r="B370" s="59"/>
      <c r="C370" s="59"/>
      <c r="D370" s="59"/>
      <c r="E370" s="59"/>
      <c r="F370" s="59"/>
      <c r="G370" s="59"/>
      <c r="H370" s="59"/>
      <c r="I370" s="61"/>
      <c r="J370" s="59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</row>
    <row r="371" spans="1:41">
      <c r="A371" s="59"/>
      <c r="B371" s="59"/>
      <c r="C371" s="59"/>
      <c r="D371" s="59"/>
      <c r="E371" s="59"/>
      <c r="F371" s="59"/>
      <c r="G371" s="59"/>
      <c r="H371" s="59"/>
      <c r="I371" s="61"/>
      <c r="J371" s="59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</row>
    <row r="372" spans="1:41">
      <c r="A372" s="59"/>
      <c r="B372" s="59"/>
      <c r="C372" s="59"/>
      <c r="D372" s="59"/>
      <c r="E372" s="59"/>
      <c r="F372" s="59"/>
      <c r="G372" s="59"/>
      <c r="H372" s="59"/>
      <c r="I372" s="61"/>
      <c r="J372" s="59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</row>
    <row r="373" spans="1:41">
      <c r="A373" s="59"/>
      <c r="B373" s="59"/>
      <c r="C373" s="59"/>
      <c r="D373" s="59"/>
      <c r="E373" s="59"/>
      <c r="F373" s="59"/>
      <c r="G373" s="59"/>
      <c r="H373" s="59"/>
      <c r="I373" s="61"/>
      <c r="J373" s="59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</row>
    <row r="374" spans="1:41">
      <c r="A374" s="59"/>
      <c r="B374" s="59"/>
      <c r="C374" s="59"/>
      <c r="D374" s="59"/>
      <c r="E374" s="59"/>
      <c r="F374" s="59"/>
      <c r="G374" s="59"/>
      <c r="H374" s="59"/>
      <c r="I374" s="61"/>
      <c r="J374" s="59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</row>
    <row r="375" spans="1:41">
      <c r="A375" s="59"/>
      <c r="B375" s="59"/>
      <c r="C375" s="59"/>
      <c r="D375" s="59"/>
      <c r="E375" s="59"/>
      <c r="F375" s="59"/>
      <c r="G375" s="59"/>
      <c r="H375" s="59"/>
      <c r="I375" s="61"/>
      <c r="J375" s="59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</row>
    <row r="376" spans="1:41">
      <c r="A376" s="59"/>
      <c r="B376" s="59"/>
      <c r="C376" s="59"/>
      <c r="D376" s="59"/>
      <c r="E376" s="59"/>
      <c r="F376" s="59"/>
      <c r="G376" s="59"/>
      <c r="H376" s="59"/>
      <c r="I376" s="61"/>
      <c r="J376" s="59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</row>
    <row r="377" spans="1:41">
      <c r="A377" s="59"/>
      <c r="B377" s="59"/>
      <c r="C377" s="59"/>
      <c r="D377" s="59"/>
      <c r="E377" s="59"/>
      <c r="F377" s="59"/>
      <c r="G377" s="59"/>
      <c r="H377" s="59"/>
      <c r="I377" s="61"/>
      <c r="J377" s="59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</row>
    <row r="378" spans="1:41">
      <c r="A378" s="59"/>
      <c r="B378" s="59"/>
      <c r="C378" s="59"/>
      <c r="D378" s="59"/>
      <c r="E378" s="59"/>
      <c r="F378" s="59"/>
      <c r="G378" s="59"/>
      <c r="H378" s="59"/>
      <c r="I378" s="61"/>
      <c r="J378" s="59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</row>
    <row r="379" spans="1:41">
      <c r="A379" s="59"/>
      <c r="B379" s="59"/>
      <c r="C379" s="59"/>
      <c r="D379" s="59"/>
      <c r="E379" s="59"/>
      <c r="F379" s="59"/>
      <c r="G379" s="59"/>
      <c r="H379" s="59"/>
      <c r="I379" s="61"/>
      <c r="J379" s="59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</row>
    <row r="380" spans="1:41">
      <c r="A380" s="59"/>
      <c r="B380" s="59"/>
      <c r="C380" s="59"/>
      <c r="D380" s="59"/>
      <c r="E380" s="59"/>
      <c r="F380" s="59"/>
      <c r="G380" s="59"/>
      <c r="H380" s="59"/>
      <c r="I380" s="61"/>
      <c r="J380" s="59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</row>
    <row r="381" spans="1:41">
      <c r="A381" s="59"/>
      <c r="B381" s="59"/>
      <c r="C381" s="59"/>
      <c r="D381" s="59"/>
      <c r="E381" s="59"/>
      <c r="F381" s="59"/>
      <c r="G381" s="59"/>
      <c r="H381" s="59"/>
      <c r="I381" s="61"/>
      <c r="J381" s="59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</row>
    <row r="382" spans="1:41">
      <c r="A382" s="59"/>
      <c r="B382" s="59"/>
      <c r="C382" s="59"/>
      <c r="D382" s="59"/>
      <c r="E382" s="59"/>
      <c r="F382" s="59"/>
      <c r="G382" s="59"/>
      <c r="H382" s="59"/>
      <c r="I382" s="61"/>
      <c r="J382" s="59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</row>
    <row r="383" spans="1:41">
      <c r="A383" s="59"/>
      <c r="B383" s="59"/>
      <c r="C383" s="59"/>
      <c r="D383" s="59"/>
      <c r="E383" s="59"/>
      <c r="F383" s="59"/>
      <c r="G383" s="59"/>
      <c r="H383" s="59"/>
      <c r="I383" s="61"/>
      <c r="J383" s="59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</row>
    <row r="384" spans="1:41">
      <c r="A384" s="59"/>
      <c r="B384" s="59"/>
      <c r="C384" s="59"/>
      <c r="D384" s="59"/>
      <c r="E384" s="59"/>
      <c r="F384" s="59"/>
      <c r="G384" s="59"/>
      <c r="H384" s="59"/>
      <c r="I384" s="61"/>
      <c r="J384" s="59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</row>
    <row r="385" spans="1:41">
      <c r="A385" s="59"/>
      <c r="B385" s="59"/>
      <c r="C385" s="59"/>
      <c r="D385" s="59"/>
      <c r="E385" s="59"/>
      <c r="F385" s="59"/>
      <c r="G385" s="59"/>
      <c r="H385" s="59"/>
      <c r="I385" s="61"/>
      <c r="J385" s="59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</row>
    <row r="386" spans="1:41">
      <c r="A386" s="59"/>
      <c r="B386" s="59"/>
      <c r="C386" s="59"/>
      <c r="D386" s="59"/>
      <c r="E386" s="59"/>
      <c r="F386" s="59"/>
      <c r="G386" s="59"/>
      <c r="H386" s="59"/>
      <c r="I386" s="61"/>
      <c r="J386" s="59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</row>
    <row r="387" spans="1:41">
      <c r="A387" s="59"/>
      <c r="B387" s="59"/>
      <c r="C387" s="59"/>
      <c r="D387" s="59"/>
      <c r="E387" s="59"/>
      <c r="F387" s="59"/>
      <c r="G387" s="59"/>
      <c r="H387" s="59"/>
      <c r="I387" s="61"/>
      <c r="J387" s="59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</row>
    <row r="388" spans="1:41">
      <c r="A388" s="59"/>
      <c r="B388" s="59"/>
      <c r="C388" s="59"/>
      <c r="D388" s="59"/>
      <c r="E388" s="59"/>
      <c r="F388" s="59"/>
      <c r="G388" s="59"/>
      <c r="H388" s="59"/>
      <c r="I388" s="61"/>
      <c r="J388" s="59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</row>
    <row r="389" spans="1:41">
      <c r="A389" s="59"/>
      <c r="B389" s="59"/>
      <c r="C389" s="59"/>
      <c r="D389" s="59"/>
      <c r="E389" s="59"/>
      <c r="F389" s="59"/>
      <c r="G389" s="59"/>
      <c r="H389" s="59"/>
      <c r="I389" s="61"/>
      <c r="J389" s="59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</row>
    <row r="390" spans="1:41">
      <c r="A390" s="59"/>
      <c r="B390" s="59"/>
      <c r="C390" s="59"/>
      <c r="D390" s="59"/>
      <c r="E390" s="59"/>
      <c r="F390" s="59"/>
      <c r="G390" s="59"/>
      <c r="H390" s="59"/>
      <c r="I390" s="61"/>
      <c r="J390" s="59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</row>
    <row r="391" spans="1:41">
      <c r="A391" s="59"/>
      <c r="B391" s="59"/>
      <c r="C391" s="59"/>
      <c r="D391" s="59"/>
      <c r="E391" s="59"/>
      <c r="F391" s="59"/>
      <c r="G391" s="59"/>
      <c r="H391" s="59"/>
      <c r="I391" s="61"/>
      <c r="J391" s="59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</row>
    <row r="392" spans="1:41">
      <c r="A392" s="59"/>
      <c r="B392" s="59"/>
      <c r="C392" s="59"/>
      <c r="D392" s="59"/>
      <c r="E392" s="59"/>
      <c r="F392" s="59"/>
      <c r="G392" s="59"/>
      <c r="H392" s="59"/>
      <c r="I392" s="61"/>
      <c r="J392" s="59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</row>
    <row r="393" spans="1:41">
      <c r="A393" s="59"/>
      <c r="B393" s="59"/>
      <c r="C393" s="59"/>
      <c r="D393" s="59"/>
      <c r="E393" s="59"/>
      <c r="F393" s="59"/>
      <c r="G393" s="59"/>
      <c r="H393" s="59"/>
      <c r="I393" s="61"/>
      <c r="J393" s="59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</row>
    <row r="394" spans="1:41">
      <c r="A394" s="59"/>
      <c r="B394" s="59"/>
      <c r="C394" s="59"/>
      <c r="D394" s="59"/>
      <c r="E394" s="59"/>
      <c r="F394" s="59"/>
      <c r="G394" s="59"/>
      <c r="H394" s="59"/>
      <c r="I394" s="61"/>
      <c r="J394" s="59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</row>
    <row r="395" spans="1:41">
      <c r="A395" s="59"/>
      <c r="B395" s="59"/>
      <c r="C395" s="59"/>
      <c r="D395" s="59"/>
      <c r="E395" s="59"/>
      <c r="F395" s="59"/>
      <c r="G395" s="59"/>
      <c r="H395" s="59"/>
      <c r="I395" s="61"/>
      <c r="J395" s="59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</row>
    <row r="396" spans="1:41">
      <c r="A396" s="59"/>
      <c r="B396" s="59"/>
      <c r="C396" s="59"/>
      <c r="D396" s="59"/>
      <c r="E396" s="59"/>
      <c r="F396" s="59"/>
      <c r="G396" s="59"/>
      <c r="H396" s="59"/>
      <c r="I396" s="61"/>
      <c r="J396" s="59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</row>
    <row r="397" spans="1:41">
      <c r="A397" s="59"/>
      <c r="B397" s="59"/>
      <c r="C397" s="59"/>
      <c r="D397" s="59"/>
      <c r="E397" s="59"/>
      <c r="F397" s="59"/>
      <c r="G397" s="59"/>
      <c r="H397" s="59"/>
      <c r="I397" s="61"/>
      <c r="J397" s="59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</row>
    <row r="398" spans="1:41">
      <c r="A398" s="59"/>
      <c r="B398" s="59"/>
      <c r="C398" s="59"/>
      <c r="D398" s="59"/>
      <c r="E398" s="59"/>
      <c r="F398" s="59"/>
      <c r="G398" s="59"/>
      <c r="H398" s="59"/>
      <c r="I398" s="61"/>
      <c r="J398" s="59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</row>
    <row r="399" spans="1:41">
      <c r="A399" s="59"/>
      <c r="B399" s="59"/>
      <c r="C399" s="59"/>
      <c r="D399" s="59"/>
      <c r="E399" s="59"/>
      <c r="F399" s="59"/>
      <c r="G399" s="59"/>
      <c r="H399" s="59"/>
      <c r="I399" s="61"/>
      <c r="J399" s="59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</row>
    <row r="400" spans="1:41">
      <c r="A400" s="59"/>
      <c r="B400" s="59"/>
      <c r="C400" s="59"/>
      <c r="D400" s="59"/>
      <c r="E400" s="59"/>
      <c r="F400" s="59"/>
      <c r="G400" s="59"/>
      <c r="H400" s="59"/>
      <c r="I400" s="61"/>
      <c r="J400" s="59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</row>
    <row r="401" spans="1:41">
      <c r="A401" s="59"/>
      <c r="B401" s="59"/>
      <c r="C401" s="59"/>
      <c r="D401" s="59"/>
      <c r="E401" s="59"/>
      <c r="F401" s="59"/>
      <c r="G401" s="59"/>
      <c r="H401" s="59"/>
      <c r="I401" s="61"/>
      <c r="J401" s="59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</row>
    <row r="402" spans="1:41">
      <c r="A402" s="59"/>
      <c r="B402" s="59"/>
      <c r="C402" s="59"/>
      <c r="D402" s="59"/>
      <c r="E402" s="59"/>
      <c r="F402" s="59"/>
      <c r="G402" s="59"/>
      <c r="H402" s="59"/>
      <c r="I402" s="61"/>
      <c r="J402" s="59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</row>
    <row r="403" spans="1:41">
      <c r="A403" s="59"/>
      <c r="B403" s="59"/>
      <c r="C403" s="59"/>
      <c r="D403" s="59"/>
      <c r="E403" s="59"/>
      <c r="F403" s="59"/>
      <c r="G403" s="59"/>
      <c r="H403" s="59"/>
      <c r="I403" s="61"/>
      <c r="J403" s="59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</row>
    <row r="404" spans="1:41">
      <c r="A404" s="59"/>
      <c r="B404" s="59"/>
      <c r="C404" s="59"/>
      <c r="D404" s="59"/>
      <c r="E404" s="59"/>
      <c r="F404" s="59"/>
      <c r="G404" s="59"/>
      <c r="H404" s="59"/>
      <c r="I404" s="61"/>
      <c r="J404" s="59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</row>
    <row r="405" spans="1:41">
      <c r="A405" s="59"/>
      <c r="B405" s="59"/>
      <c r="C405" s="59"/>
      <c r="D405" s="59"/>
      <c r="E405" s="59"/>
      <c r="F405" s="59"/>
      <c r="G405" s="59"/>
      <c r="H405" s="59"/>
      <c r="I405" s="61"/>
      <c r="J405" s="59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</row>
    <row r="406" spans="1:41">
      <c r="A406" s="59"/>
      <c r="B406" s="59"/>
      <c r="C406" s="59"/>
      <c r="D406" s="59"/>
      <c r="E406" s="59"/>
      <c r="F406" s="59"/>
      <c r="G406" s="59"/>
      <c r="H406" s="59"/>
      <c r="I406" s="61"/>
      <c r="J406" s="59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</row>
    <row r="407" spans="1:41">
      <c r="A407" s="59"/>
      <c r="B407" s="59"/>
      <c r="C407" s="59"/>
      <c r="D407" s="59"/>
      <c r="E407" s="59"/>
      <c r="F407" s="59"/>
      <c r="G407" s="59"/>
      <c r="H407" s="59"/>
      <c r="I407" s="61"/>
      <c r="J407" s="59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</row>
    <row r="408" spans="1:41">
      <c r="A408" s="59"/>
      <c r="B408" s="59"/>
      <c r="C408" s="59"/>
      <c r="D408" s="59"/>
      <c r="E408" s="59"/>
      <c r="F408" s="59"/>
      <c r="G408" s="59"/>
      <c r="H408" s="59"/>
      <c r="I408" s="61"/>
      <c r="J408" s="59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</row>
    <row r="409" spans="1:41">
      <c r="A409" s="59"/>
      <c r="B409" s="59"/>
      <c r="C409" s="59"/>
      <c r="D409" s="59"/>
      <c r="E409" s="59"/>
      <c r="F409" s="59"/>
      <c r="G409" s="59"/>
      <c r="H409" s="59"/>
      <c r="I409" s="61"/>
      <c r="J409" s="59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</row>
    <row r="410" spans="1:41">
      <c r="A410" s="59"/>
      <c r="B410" s="59"/>
      <c r="C410" s="59"/>
      <c r="D410" s="59"/>
      <c r="E410" s="59"/>
      <c r="F410" s="59"/>
      <c r="G410" s="59"/>
      <c r="H410" s="59"/>
      <c r="I410" s="61"/>
      <c r="J410" s="59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</row>
    <row r="411" spans="1:41">
      <c r="A411" s="59"/>
      <c r="B411" s="59"/>
      <c r="C411" s="59"/>
      <c r="D411" s="59"/>
      <c r="E411" s="59"/>
      <c r="F411" s="59"/>
      <c r="G411" s="59"/>
      <c r="H411" s="59"/>
      <c r="I411" s="61"/>
      <c r="J411" s="59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</row>
    <row r="412" spans="1:41">
      <c r="A412" s="59"/>
      <c r="B412" s="59"/>
      <c r="C412" s="59"/>
      <c r="D412" s="59"/>
      <c r="E412" s="59"/>
      <c r="F412" s="59"/>
      <c r="G412" s="59"/>
      <c r="H412" s="59"/>
      <c r="I412" s="61"/>
      <c r="J412" s="59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</row>
    <row r="413" spans="1:41">
      <c r="A413" s="59"/>
      <c r="B413" s="59"/>
      <c r="C413" s="59"/>
      <c r="D413" s="59"/>
      <c r="E413" s="59"/>
      <c r="F413" s="59"/>
      <c r="G413" s="59"/>
      <c r="H413" s="59"/>
      <c r="I413" s="61"/>
      <c r="J413" s="59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</row>
    <row r="414" spans="1:41">
      <c r="A414" s="59"/>
      <c r="B414" s="59"/>
      <c r="C414" s="59"/>
      <c r="D414" s="59"/>
      <c r="E414" s="59"/>
      <c r="F414" s="59"/>
      <c r="G414" s="59"/>
      <c r="H414" s="59"/>
      <c r="I414" s="61"/>
      <c r="J414" s="59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</row>
    <row r="415" spans="1:41">
      <c r="A415" s="59"/>
      <c r="B415" s="59"/>
      <c r="C415" s="59"/>
      <c r="D415" s="59"/>
      <c r="E415" s="59"/>
      <c r="F415" s="59"/>
      <c r="G415" s="59"/>
      <c r="H415" s="59"/>
      <c r="I415" s="61"/>
      <c r="J415" s="59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</row>
    <row r="416" spans="1:41">
      <c r="A416" s="59"/>
      <c r="B416" s="59"/>
      <c r="C416" s="59"/>
      <c r="D416" s="59"/>
      <c r="E416" s="59"/>
      <c r="F416" s="59"/>
      <c r="G416" s="59"/>
      <c r="H416" s="59"/>
      <c r="I416" s="61"/>
      <c r="J416" s="59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</row>
    <row r="417" spans="1:41">
      <c r="A417" s="59"/>
      <c r="B417" s="59"/>
      <c r="C417" s="59"/>
      <c r="D417" s="59"/>
      <c r="E417" s="59"/>
      <c r="F417" s="59"/>
      <c r="G417" s="59"/>
      <c r="H417" s="59"/>
      <c r="I417" s="61"/>
      <c r="J417" s="59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</row>
    <row r="418" spans="1:41">
      <c r="A418" s="59"/>
      <c r="B418" s="59"/>
      <c r="C418" s="59"/>
      <c r="D418" s="59"/>
      <c r="E418" s="59"/>
      <c r="F418" s="59"/>
      <c r="G418" s="59"/>
      <c r="H418" s="59"/>
      <c r="I418" s="61"/>
      <c r="J418" s="59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</row>
    <row r="419" spans="1:41">
      <c r="A419" s="59"/>
      <c r="B419" s="59"/>
      <c r="C419" s="59"/>
      <c r="D419" s="59"/>
      <c r="E419" s="59"/>
      <c r="F419" s="59"/>
      <c r="G419" s="59"/>
      <c r="H419" s="59"/>
      <c r="I419" s="61"/>
      <c r="J419" s="59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</row>
    <row r="420" spans="1:41">
      <c r="A420" s="59"/>
      <c r="B420" s="59"/>
      <c r="C420" s="59"/>
      <c r="D420" s="59"/>
      <c r="E420" s="59"/>
      <c r="F420" s="59"/>
      <c r="G420" s="59"/>
      <c r="H420" s="59"/>
      <c r="I420" s="61"/>
      <c r="J420" s="59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</row>
    <row r="421" spans="1:41">
      <c r="A421" s="59"/>
      <c r="B421" s="59"/>
      <c r="C421" s="59"/>
      <c r="D421" s="59"/>
      <c r="E421" s="59"/>
      <c r="F421" s="59"/>
      <c r="G421" s="59"/>
      <c r="H421" s="59"/>
      <c r="I421" s="61"/>
      <c r="J421" s="59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</row>
    <row r="422" spans="1:41">
      <c r="A422" s="59"/>
      <c r="B422" s="59"/>
      <c r="C422" s="59"/>
      <c r="D422" s="59"/>
      <c r="E422" s="59"/>
      <c r="F422" s="59"/>
      <c r="G422" s="59"/>
      <c r="H422" s="59"/>
      <c r="I422" s="61"/>
      <c r="J422" s="59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</row>
    <row r="423" spans="1:41">
      <c r="A423" s="59"/>
      <c r="B423" s="59"/>
      <c r="C423" s="59"/>
      <c r="D423" s="59"/>
      <c r="E423" s="59"/>
      <c r="F423" s="59"/>
      <c r="G423" s="59"/>
      <c r="H423" s="59"/>
      <c r="I423" s="61"/>
      <c r="J423" s="59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</row>
    <row r="424" spans="1:41">
      <c r="A424" s="59"/>
      <c r="B424" s="59"/>
      <c r="C424" s="59"/>
      <c r="D424" s="59"/>
      <c r="E424" s="59"/>
      <c r="F424" s="59"/>
      <c r="G424" s="59"/>
      <c r="H424" s="59"/>
      <c r="I424" s="61"/>
      <c r="J424" s="59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</row>
    <row r="425" spans="1:41">
      <c r="A425" s="59"/>
      <c r="B425" s="59"/>
      <c r="C425" s="59"/>
      <c r="D425" s="59"/>
      <c r="E425" s="59"/>
      <c r="F425" s="59"/>
      <c r="G425" s="59"/>
      <c r="H425" s="59"/>
      <c r="I425" s="61"/>
      <c r="J425" s="59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</row>
    <row r="426" spans="1:41">
      <c r="A426" s="59"/>
      <c r="B426" s="59"/>
      <c r="C426" s="59"/>
      <c r="D426" s="59"/>
      <c r="E426" s="59"/>
      <c r="F426" s="59"/>
      <c r="G426" s="59"/>
      <c r="H426" s="59"/>
      <c r="I426" s="61"/>
      <c r="J426" s="59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</row>
    <row r="427" spans="1:41">
      <c r="A427" s="59"/>
      <c r="B427" s="59"/>
      <c r="C427" s="59"/>
      <c r="D427" s="59"/>
      <c r="E427" s="59"/>
      <c r="F427" s="59"/>
      <c r="G427" s="59"/>
      <c r="H427" s="59"/>
      <c r="I427" s="61"/>
      <c r="J427" s="59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</row>
    <row r="428" spans="1:41">
      <c r="A428" s="59"/>
      <c r="B428" s="59"/>
      <c r="C428" s="59"/>
      <c r="D428" s="59"/>
      <c r="E428" s="59"/>
      <c r="F428" s="59"/>
      <c r="G428" s="59"/>
      <c r="H428" s="59"/>
      <c r="I428" s="61"/>
      <c r="J428" s="59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</row>
    <row r="429" spans="1:41">
      <c r="A429" s="59"/>
      <c r="B429" s="59"/>
      <c r="C429" s="59"/>
      <c r="D429" s="59"/>
      <c r="E429" s="59"/>
      <c r="F429" s="59"/>
      <c r="G429" s="59"/>
      <c r="H429" s="59"/>
      <c r="I429" s="61"/>
      <c r="J429" s="59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</row>
    <row r="430" spans="1:41">
      <c r="A430" s="59"/>
      <c r="B430" s="59"/>
      <c r="C430" s="59"/>
      <c r="D430" s="59"/>
      <c r="E430" s="59"/>
      <c r="F430" s="59"/>
      <c r="G430" s="59"/>
      <c r="H430" s="59"/>
      <c r="I430" s="61"/>
      <c r="J430" s="59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</row>
    <row r="431" spans="1:41">
      <c r="A431" s="59"/>
      <c r="B431" s="59"/>
      <c r="C431" s="59"/>
      <c r="D431" s="59"/>
      <c r="E431" s="59"/>
      <c r="F431" s="59"/>
      <c r="G431" s="59"/>
      <c r="H431" s="59"/>
      <c r="I431" s="61"/>
      <c r="J431" s="59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</row>
    <row r="432" spans="1:41">
      <c r="A432" s="59"/>
      <c r="B432" s="59"/>
      <c r="C432" s="59"/>
      <c r="D432" s="59"/>
      <c r="E432" s="59"/>
      <c r="F432" s="59"/>
      <c r="G432" s="59"/>
      <c r="H432" s="59"/>
      <c r="I432" s="61"/>
      <c r="J432" s="59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</row>
    <row r="433" spans="1:41">
      <c r="A433" s="59"/>
      <c r="B433" s="59"/>
      <c r="C433" s="59"/>
      <c r="D433" s="59"/>
      <c r="E433" s="59"/>
      <c r="F433" s="59"/>
      <c r="G433" s="59"/>
      <c r="H433" s="59"/>
      <c r="I433" s="61"/>
      <c r="J433" s="59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</row>
    <row r="434" spans="1:41">
      <c r="A434" s="59"/>
      <c r="B434" s="59"/>
      <c r="C434" s="59"/>
      <c r="D434" s="59"/>
      <c r="E434" s="59"/>
      <c r="F434" s="59"/>
      <c r="G434" s="59"/>
      <c r="H434" s="59"/>
      <c r="I434" s="61"/>
      <c r="J434" s="59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</row>
    <row r="435" spans="1:41">
      <c r="A435" s="59"/>
      <c r="B435" s="59"/>
      <c r="C435" s="59"/>
      <c r="D435" s="59"/>
      <c r="E435" s="59"/>
      <c r="F435" s="59"/>
      <c r="G435" s="59"/>
      <c r="H435" s="59"/>
      <c r="I435" s="61"/>
      <c r="J435" s="59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</row>
    <row r="436" spans="1:41">
      <c r="A436" s="59"/>
      <c r="B436" s="59"/>
      <c r="C436" s="59"/>
      <c r="D436" s="59"/>
      <c r="E436" s="59"/>
      <c r="F436" s="59"/>
      <c r="G436" s="59"/>
      <c r="H436" s="59"/>
      <c r="I436" s="61"/>
      <c r="J436" s="59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</row>
    <row r="437" spans="1:41">
      <c r="A437" s="59"/>
      <c r="B437" s="59"/>
      <c r="C437" s="59"/>
      <c r="D437" s="59"/>
      <c r="E437" s="59"/>
      <c r="F437" s="59"/>
      <c r="G437" s="59"/>
      <c r="H437" s="59"/>
      <c r="I437" s="61"/>
      <c r="J437" s="59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</row>
    <row r="438" spans="1:41">
      <c r="A438" s="59"/>
      <c r="B438" s="59"/>
      <c r="C438" s="59"/>
      <c r="D438" s="59"/>
      <c r="E438" s="59"/>
      <c r="F438" s="59"/>
      <c r="G438" s="59"/>
      <c r="H438" s="59"/>
      <c r="I438" s="61"/>
      <c r="J438" s="59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</row>
    <row r="439" spans="1:41">
      <c r="A439" s="59"/>
      <c r="B439" s="59"/>
      <c r="C439" s="59"/>
      <c r="D439" s="59"/>
      <c r="E439" s="59"/>
      <c r="F439" s="59"/>
      <c r="G439" s="59"/>
      <c r="H439" s="59"/>
      <c r="I439" s="61"/>
      <c r="J439" s="59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</row>
    <row r="440" spans="1:41">
      <c r="A440" s="59"/>
      <c r="B440" s="59"/>
      <c r="C440" s="59"/>
      <c r="D440" s="59"/>
      <c r="E440" s="59"/>
      <c r="F440" s="59"/>
      <c r="G440" s="59"/>
      <c r="H440" s="59"/>
      <c r="I440" s="61"/>
      <c r="J440" s="59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</row>
    <row r="441" spans="1:41">
      <c r="A441" s="59"/>
      <c r="B441" s="59"/>
      <c r="C441" s="59"/>
      <c r="D441" s="59"/>
      <c r="E441" s="59"/>
      <c r="F441" s="59"/>
      <c r="G441" s="59"/>
      <c r="H441" s="59"/>
      <c r="I441" s="61"/>
      <c r="J441" s="59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</row>
    <row r="442" spans="1:41">
      <c r="A442" s="59"/>
      <c r="B442" s="59"/>
      <c r="C442" s="59"/>
      <c r="D442" s="59"/>
      <c r="E442" s="59"/>
      <c r="F442" s="59"/>
      <c r="G442" s="59"/>
      <c r="H442" s="59"/>
      <c r="I442" s="61"/>
      <c r="J442" s="59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</row>
    <row r="443" spans="1:41">
      <c r="A443" s="59"/>
      <c r="B443" s="59"/>
      <c r="C443" s="59"/>
      <c r="D443" s="59"/>
      <c r="E443" s="59"/>
      <c r="F443" s="59"/>
      <c r="G443" s="59"/>
      <c r="H443" s="59"/>
      <c r="I443" s="61"/>
      <c r="J443" s="59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</row>
    <row r="444" spans="1:41">
      <c r="A444" s="59"/>
      <c r="B444" s="59"/>
      <c r="C444" s="59"/>
      <c r="D444" s="59"/>
      <c r="E444" s="59"/>
      <c r="F444" s="59"/>
      <c r="G444" s="59"/>
      <c r="H444" s="59"/>
      <c r="I444" s="61"/>
      <c r="J444" s="59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</row>
    <row r="445" spans="1:41">
      <c r="A445" s="59"/>
      <c r="B445" s="59"/>
      <c r="C445" s="59"/>
      <c r="D445" s="59"/>
      <c r="E445" s="59"/>
      <c r="F445" s="59"/>
      <c r="G445" s="59"/>
      <c r="H445" s="59"/>
      <c r="I445" s="61"/>
      <c r="J445" s="59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</row>
    <row r="446" spans="1:41">
      <c r="A446" s="59"/>
      <c r="B446" s="59"/>
      <c r="C446" s="59"/>
      <c r="D446" s="59"/>
      <c r="E446" s="59"/>
      <c r="F446" s="59"/>
      <c r="G446" s="59"/>
      <c r="H446" s="59"/>
      <c r="I446" s="61"/>
      <c r="J446" s="59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</row>
    <row r="447" spans="1:41">
      <c r="A447" s="59"/>
      <c r="B447" s="59"/>
      <c r="C447" s="59"/>
      <c r="D447" s="59"/>
      <c r="E447" s="59"/>
      <c r="F447" s="59"/>
      <c r="G447" s="59"/>
      <c r="H447" s="59"/>
      <c r="I447" s="61"/>
      <c r="J447" s="59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</row>
    <row r="448" spans="1:41">
      <c r="A448" s="59"/>
      <c r="B448" s="59"/>
      <c r="C448" s="59"/>
      <c r="D448" s="59"/>
      <c r="E448" s="59"/>
      <c r="F448" s="59"/>
      <c r="G448" s="59"/>
      <c r="H448" s="59"/>
      <c r="I448" s="61"/>
      <c r="J448" s="59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</row>
    <row r="449" spans="1:41">
      <c r="A449" s="59"/>
      <c r="B449" s="59"/>
      <c r="C449" s="59"/>
      <c r="D449" s="59"/>
      <c r="E449" s="59"/>
      <c r="F449" s="59"/>
      <c r="G449" s="59"/>
      <c r="H449" s="59"/>
      <c r="I449" s="61"/>
      <c r="J449" s="59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</row>
    <row r="450" spans="1:41">
      <c r="A450" s="59"/>
      <c r="B450" s="59"/>
      <c r="C450" s="59"/>
      <c r="D450" s="59"/>
      <c r="E450" s="59"/>
      <c r="F450" s="59"/>
      <c r="G450" s="59"/>
      <c r="H450" s="59"/>
      <c r="I450" s="61"/>
      <c r="J450" s="59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</row>
    <row r="451" spans="1:41">
      <c r="A451" s="59"/>
      <c r="B451" s="59"/>
      <c r="C451" s="59"/>
      <c r="D451" s="59"/>
      <c r="E451" s="59"/>
      <c r="F451" s="59"/>
      <c r="G451" s="59"/>
      <c r="H451" s="59"/>
      <c r="I451" s="61"/>
      <c r="J451" s="59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</row>
    <row r="452" spans="1:41">
      <c r="A452" s="59"/>
      <c r="B452" s="59"/>
      <c r="C452" s="59"/>
      <c r="D452" s="59"/>
      <c r="E452" s="59"/>
      <c r="F452" s="59"/>
      <c r="G452" s="59"/>
      <c r="H452" s="59"/>
      <c r="I452" s="61"/>
      <c r="J452" s="59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</row>
    <row r="453" spans="1:41">
      <c r="A453" s="59"/>
      <c r="B453" s="59"/>
      <c r="C453" s="59"/>
      <c r="D453" s="59"/>
      <c r="E453" s="59"/>
      <c r="F453" s="59"/>
      <c r="G453" s="59"/>
      <c r="H453" s="59"/>
      <c r="I453" s="61"/>
      <c r="J453" s="59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</row>
    <row r="454" spans="1:41">
      <c r="A454" s="59"/>
      <c r="B454" s="59"/>
      <c r="C454" s="59"/>
      <c r="D454" s="59"/>
      <c r="E454" s="59"/>
      <c r="F454" s="59"/>
      <c r="G454" s="59"/>
      <c r="H454" s="59"/>
      <c r="I454" s="61"/>
      <c r="J454" s="59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</row>
    <row r="455" spans="1:41">
      <c r="A455" s="59"/>
      <c r="B455" s="59"/>
      <c r="C455" s="59"/>
      <c r="D455" s="59"/>
      <c r="E455" s="59"/>
      <c r="F455" s="59"/>
      <c r="G455" s="59"/>
      <c r="H455" s="59"/>
      <c r="I455" s="61"/>
      <c r="J455" s="59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</row>
    <row r="456" spans="1:41">
      <c r="A456" s="59"/>
      <c r="B456" s="59"/>
      <c r="C456" s="59"/>
      <c r="D456" s="59"/>
      <c r="E456" s="59"/>
      <c r="F456" s="59"/>
      <c r="G456" s="59"/>
      <c r="H456" s="59"/>
      <c r="I456" s="61"/>
      <c r="J456" s="59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</row>
    <row r="457" spans="1:41">
      <c r="A457" s="59"/>
      <c r="B457" s="59"/>
      <c r="C457" s="59"/>
      <c r="D457" s="59"/>
      <c r="E457" s="59"/>
      <c r="F457" s="59"/>
      <c r="G457" s="59"/>
      <c r="H457" s="59"/>
      <c r="I457" s="61"/>
      <c r="J457" s="59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</row>
    <row r="458" spans="1:41">
      <c r="A458" s="59"/>
      <c r="B458" s="59"/>
      <c r="C458" s="59"/>
      <c r="D458" s="59"/>
      <c r="E458" s="59"/>
      <c r="F458" s="59"/>
      <c r="G458" s="59"/>
      <c r="H458" s="59"/>
      <c r="I458" s="61"/>
      <c r="J458" s="59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</row>
    <row r="459" spans="1:41">
      <c r="A459" s="59"/>
      <c r="B459" s="59"/>
      <c r="C459" s="59"/>
      <c r="D459" s="59"/>
      <c r="E459" s="59"/>
      <c r="F459" s="59"/>
      <c r="G459" s="59"/>
      <c r="H459" s="59"/>
      <c r="I459" s="61"/>
      <c r="J459" s="59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</row>
    <row r="460" spans="1:41">
      <c r="A460" s="59"/>
      <c r="B460" s="59"/>
      <c r="C460" s="59"/>
      <c r="D460" s="59"/>
      <c r="E460" s="59"/>
      <c r="F460" s="59"/>
      <c r="G460" s="59"/>
      <c r="H460" s="59"/>
      <c r="I460" s="61"/>
      <c r="J460" s="59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</row>
    <row r="461" spans="1:41">
      <c r="A461" s="59"/>
      <c r="B461" s="59"/>
      <c r="C461" s="59"/>
      <c r="D461" s="59"/>
      <c r="E461" s="59"/>
      <c r="F461" s="59"/>
      <c r="G461" s="59"/>
      <c r="H461" s="59"/>
      <c r="I461" s="61"/>
      <c r="J461" s="59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</row>
    <row r="462" spans="1:41">
      <c r="A462" s="59"/>
      <c r="B462" s="59"/>
      <c r="C462" s="59"/>
      <c r="D462" s="59"/>
      <c r="E462" s="59"/>
      <c r="F462" s="59"/>
      <c r="G462" s="59"/>
      <c r="H462" s="59"/>
      <c r="I462" s="61"/>
      <c r="J462" s="59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</row>
    <row r="463" spans="1:41">
      <c r="A463" s="59"/>
      <c r="B463" s="59"/>
      <c r="C463" s="59"/>
      <c r="D463" s="59"/>
      <c r="E463" s="59"/>
      <c r="F463" s="59"/>
      <c r="G463" s="59"/>
      <c r="H463" s="59"/>
      <c r="I463" s="61"/>
      <c r="J463" s="59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</row>
    <row r="464" spans="1:41">
      <c r="A464" s="59"/>
      <c r="B464" s="59"/>
      <c r="C464" s="59"/>
      <c r="D464" s="59"/>
      <c r="E464" s="59"/>
      <c r="F464" s="59"/>
      <c r="G464" s="59"/>
      <c r="H464" s="59"/>
      <c r="I464" s="61"/>
      <c r="J464" s="59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</row>
    <row r="465" spans="1:41">
      <c r="A465" s="59"/>
      <c r="B465" s="59"/>
      <c r="C465" s="59"/>
      <c r="D465" s="59"/>
      <c r="E465" s="59"/>
      <c r="F465" s="59"/>
      <c r="G465" s="59"/>
      <c r="H465" s="59"/>
      <c r="I465" s="61"/>
      <c r="J465" s="59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</row>
    <row r="466" spans="1:41">
      <c r="A466" s="59"/>
      <c r="B466" s="59"/>
      <c r="C466" s="59"/>
      <c r="D466" s="59"/>
      <c r="E466" s="59"/>
      <c r="F466" s="59"/>
      <c r="G466" s="59"/>
      <c r="H466" s="59"/>
      <c r="I466" s="61"/>
      <c r="J466" s="59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</row>
    <row r="467" spans="1:41">
      <c r="A467" s="59"/>
      <c r="B467" s="59"/>
      <c r="C467" s="59"/>
      <c r="D467" s="59"/>
      <c r="E467" s="59"/>
      <c r="F467" s="59"/>
      <c r="G467" s="59"/>
      <c r="H467" s="59"/>
      <c r="I467" s="61"/>
      <c r="J467" s="59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</row>
    <row r="468" spans="1:41">
      <c r="A468" s="59"/>
      <c r="B468" s="59"/>
      <c r="C468" s="59"/>
      <c r="D468" s="59"/>
      <c r="E468" s="59"/>
      <c r="F468" s="59"/>
      <c r="G468" s="59"/>
      <c r="H468" s="59"/>
      <c r="I468" s="61"/>
      <c r="J468" s="59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</row>
    <row r="469" spans="1:41">
      <c r="A469" s="59"/>
      <c r="B469" s="59"/>
      <c r="C469" s="59"/>
      <c r="D469" s="59"/>
      <c r="E469" s="59"/>
      <c r="F469" s="59"/>
      <c r="G469" s="59"/>
      <c r="H469" s="59"/>
      <c r="I469" s="61"/>
      <c r="J469" s="59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</row>
    <row r="470" spans="1:41">
      <c r="A470" s="59"/>
      <c r="B470" s="59"/>
      <c r="C470" s="59"/>
      <c r="D470" s="59"/>
      <c r="E470" s="59"/>
      <c r="F470" s="59"/>
      <c r="G470" s="59"/>
      <c r="H470" s="59"/>
      <c r="I470" s="61"/>
      <c r="J470" s="59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</row>
    <row r="471" spans="1:41">
      <c r="A471" s="59"/>
      <c r="B471" s="59"/>
      <c r="C471" s="59"/>
      <c r="D471" s="59"/>
      <c r="E471" s="59"/>
      <c r="F471" s="59"/>
      <c r="G471" s="59"/>
      <c r="H471" s="59"/>
      <c r="I471" s="61"/>
      <c r="J471" s="59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</row>
    <row r="472" spans="1:41">
      <c r="A472" s="59"/>
      <c r="B472" s="59"/>
      <c r="C472" s="59"/>
      <c r="D472" s="59"/>
      <c r="E472" s="59"/>
      <c r="F472" s="59"/>
      <c r="G472" s="59"/>
      <c r="H472" s="59"/>
      <c r="I472" s="61"/>
      <c r="J472" s="59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</row>
    <row r="473" spans="1:41">
      <c r="A473" s="59"/>
      <c r="B473" s="59"/>
      <c r="C473" s="59"/>
      <c r="D473" s="59"/>
      <c r="E473" s="59"/>
      <c r="F473" s="59"/>
      <c r="G473" s="59"/>
      <c r="H473" s="59"/>
      <c r="I473" s="61"/>
      <c r="J473" s="59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</row>
    <row r="474" spans="1:41">
      <c r="A474" s="59"/>
      <c r="B474" s="59"/>
      <c r="C474" s="59"/>
      <c r="D474" s="59"/>
      <c r="E474" s="59"/>
      <c r="F474" s="59"/>
      <c r="G474" s="59"/>
      <c r="H474" s="59"/>
      <c r="I474" s="61"/>
      <c r="J474" s="59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</row>
    <row r="475" spans="1:41">
      <c r="A475" s="59"/>
      <c r="B475" s="59"/>
      <c r="C475" s="59"/>
      <c r="D475" s="59"/>
      <c r="E475" s="59"/>
      <c r="F475" s="59"/>
      <c r="G475" s="59"/>
      <c r="H475" s="59"/>
      <c r="I475" s="61"/>
      <c r="J475" s="59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</row>
    <row r="476" spans="1:41">
      <c r="A476" s="59"/>
      <c r="B476" s="59"/>
      <c r="C476" s="59"/>
      <c r="D476" s="59"/>
      <c r="E476" s="59"/>
      <c r="F476" s="59"/>
      <c r="G476" s="59"/>
      <c r="H476" s="59"/>
      <c r="I476" s="61"/>
      <c r="J476" s="59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</row>
    <row r="477" spans="1:41">
      <c r="A477" s="59"/>
      <c r="B477" s="59"/>
      <c r="C477" s="59"/>
      <c r="D477" s="59"/>
      <c r="E477" s="59"/>
      <c r="F477" s="59"/>
      <c r="G477" s="59"/>
      <c r="H477" s="59"/>
      <c r="I477" s="61"/>
      <c r="J477" s="59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</row>
    <row r="478" spans="1:41">
      <c r="A478" s="59"/>
      <c r="B478" s="59"/>
      <c r="C478" s="59"/>
      <c r="D478" s="59"/>
      <c r="E478" s="59"/>
      <c r="F478" s="59"/>
      <c r="G478" s="59"/>
      <c r="H478" s="59"/>
      <c r="I478" s="61"/>
      <c r="J478" s="59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</row>
    <row r="479" spans="1:41">
      <c r="A479" s="59"/>
      <c r="B479" s="59"/>
      <c r="C479" s="59"/>
      <c r="D479" s="59"/>
      <c r="E479" s="59"/>
      <c r="F479" s="59"/>
      <c r="G479" s="59"/>
      <c r="H479" s="59"/>
      <c r="I479" s="61"/>
      <c r="J479" s="59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</row>
    <row r="480" spans="1:41">
      <c r="A480" s="59"/>
      <c r="B480" s="59"/>
      <c r="C480" s="59"/>
      <c r="D480" s="59"/>
      <c r="E480" s="59"/>
      <c r="F480" s="59"/>
      <c r="G480" s="59"/>
      <c r="H480" s="59"/>
      <c r="I480" s="61"/>
      <c r="J480" s="59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</row>
    <row r="481" spans="1:41">
      <c r="A481" s="59"/>
      <c r="B481" s="59"/>
      <c r="C481" s="59"/>
      <c r="D481" s="59"/>
      <c r="E481" s="59"/>
      <c r="F481" s="59"/>
      <c r="G481" s="59"/>
      <c r="H481" s="59"/>
      <c r="I481" s="61"/>
      <c r="J481" s="59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</row>
    <row r="482" spans="1:41">
      <c r="A482" s="59"/>
      <c r="B482" s="59"/>
      <c r="C482" s="59"/>
      <c r="D482" s="59"/>
      <c r="E482" s="59"/>
      <c r="F482" s="59"/>
      <c r="G482" s="59"/>
      <c r="H482" s="59"/>
      <c r="I482" s="61"/>
      <c r="J482" s="59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</row>
    <row r="483" spans="1:41">
      <c r="A483" s="59"/>
      <c r="B483" s="59"/>
      <c r="C483" s="59"/>
      <c r="D483" s="59"/>
      <c r="E483" s="59"/>
      <c r="F483" s="59"/>
      <c r="G483" s="59"/>
      <c r="H483" s="59"/>
      <c r="I483" s="61"/>
      <c r="J483" s="59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</row>
    <row r="484" spans="1:41">
      <c r="A484" s="59"/>
      <c r="B484" s="59"/>
      <c r="C484" s="59"/>
      <c r="D484" s="59"/>
      <c r="E484" s="59"/>
      <c r="F484" s="59"/>
      <c r="G484" s="59"/>
      <c r="H484" s="59"/>
      <c r="I484" s="61"/>
      <c r="J484" s="59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</row>
    <row r="485" spans="1:41">
      <c r="A485" s="59"/>
      <c r="B485" s="59"/>
      <c r="C485" s="59"/>
      <c r="D485" s="59"/>
      <c r="E485" s="59"/>
      <c r="F485" s="59"/>
      <c r="G485" s="59"/>
      <c r="H485" s="59"/>
      <c r="I485" s="61"/>
      <c r="J485" s="59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</row>
    <row r="486" spans="1:41">
      <c r="A486" s="59"/>
      <c r="B486" s="59"/>
      <c r="C486" s="59"/>
      <c r="D486" s="59"/>
      <c r="E486" s="59"/>
      <c r="F486" s="59"/>
      <c r="G486" s="59"/>
      <c r="H486" s="59"/>
      <c r="I486" s="61"/>
      <c r="J486" s="59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</row>
    <row r="487" spans="1:41">
      <c r="A487" s="59"/>
      <c r="B487" s="59"/>
      <c r="C487" s="59"/>
      <c r="D487" s="59"/>
      <c r="E487" s="59"/>
      <c r="F487" s="59"/>
      <c r="G487" s="59"/>
      <c r="H487" s="59"/>
      <c r="I487" s="61"/>
      <c r="J487" s="59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</row>
    <row r="488" spans="1:41">
      <c r="A488" s="59"/>
      <c r="B488" s="59"/>
      <c r="C488" s="59"/>
      <c r="D488" s="59"/>
      <c r="E488" s="59"/>
      <c r="F488" s="59"/>
      <c r="G488" s="59"/>
      <c r="H488" s="59"/>
      <c r="I488" s="61"/>
      <c r="J488" s="59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</row>
    <row r="489" spans="1:41">
      <c r="A489" s="59"/>
      <c r="B489" s="59"/>
      <c r="C489" s="59"/>
      <c r="D489" s="59"/>
      <c r="E489" s="59"/>
      <c r="F489" s="59"/>
      <c r="G489" s="59"/>
      <c r="H489" s="59"/>
      <c r="I489" s="61"/>
      <c r="J489" s="59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</row>
    <row r="490" spans="1:41">
      <c r="A490" s="59"/>
      <c r="B490" s="59"/>
      <c r="C490" s="59"/>
      <c r="D490" s="59"/>
      <c r="E490" s="59"/>
      <c r="F490" s="59"/>
      <c r="G490" s="59"/>
      <c r="H490" s="59"/>
      <c r="I490" s="61"/>
      <c r="J490" s="59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</row>
    <row r="491" spans="1:41">
      <c r="A491" s="59"/>
      <c r="B491" s="59"/>
      <c r="C491" s="59"/>
      <c r="D491" s="59"/>
      <c r="E491" s="59"/>
      <c r="F491" s="59"/>
      <c r="G491" s="59"/>
      <c r="H491" s="59"/>
      <c r="I491" s="61"/>
      <c r="J491" s="59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</row>
    <row r="492" spans="1:41">
      <c r="A492" s="59"/>
      <c r="B492" s="59"/>
      <c r="C492" s="59"/>
      <c r="D492" s="59"/>
      <c r="E492" s="59"/>
      <c r="F492" s="59"/>
      <c r="G492" s="59"/>
      <c r="H492" s="59"/>
      <c r="I492" s="61"/>
      <c r="J492" s="59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</row>
    <row r="493" spans="1:41">
      <c r="A493" s="59"/>
      <c r="B493" s="59"/>
      <c r="C493" s="59"/>
      <c r="D493" s="59"/>
      <c r="E493" s="59"/>
      <c r="F493" s="59"/>
      <c r="G493" s="59"/>
      <c r="H493" s="59"/>
      <c r="I493" s="61"/>
      <c r="J493" s="59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</row>
    <row r="494" spans="1:41">
      <c r="A494" s="59"/>
      <c r="B494" s="59"/>
      <c r="C494" s="59"/>
      <c r="D494" s="59"/>
      <c r="E494" s="59"/>
      <c r="F494" s="59"/>
      <c r="G494" s="59"/>
      <c r="H494" s="59"/>
      <c r="I494" s="61"/>
      <c r="J494" s="59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</row>
    <row r="495" spans="1:41">
      <c r="A495" s="59"/>
      <c r="B495" s="59"/>
      <c r="C495" s="59"/>
      <c r="D495" s="59"/>
      <c r="E495" s="59"/>
      <c r="F495" s="59"/>
      <c r="G495" s="59"/>
      <c r="H495" s="59"/>
      <c r="I495" s="61"/>
      <c r="J495" s="59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</row>
    <row r="496" spans="1:41">
      <c r="A496" s="59"/>
      <c r="B496" s="59"/>
      <c r="C496" s="59"/>
      <c r="D496" s="59"/>
      <c r="E496" s="59"/>
      <c r="F496" s="59"/>
      <c r="G496" s="59"/>
      <c r="H496" s="59"/>
      <c r="I496" s="61"/>
      <c r="J496" s="59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</row>
    <row r="497" spans="1:41">
      <c r="A497" s="59"/>
      <c r="B497" s="59"/>
      <c r="C497" s="59"/>
      <c r="D497" s="59"/>
      <c r="E497" s="59"/>
      <c r="F497" s="59"/>
      <c r="G497" s="59"/>
      <c r="H497" s="59"/>
      <c r="I497" s="61"/>
      <c r="J497" s="59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</row>
    <row r="498" spans="1:41">
      <c r="A498" s="59"/>
      <c r="B498" s="59"/>
      <c r="C498" s="59"/>
      <c r="D498" s="59"/>
      <c r="E498" s="59"/>
      <c r="F498" s="59"/>
      <c r="G498" s="59"/>
      <c r="H498" s="59"/>
      <c r="I498" s="61"/>
      <c r="J498" s="59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</row>
    <row r="499" spans="1:41">
      <c r="A499" s="59"/>
      <c r="B499" s="59"/>
      <c r="C499" s="59"/>
      <c r="D499" s="59"/>
      <c r="E499" s="59"/>
      <c r="F499" s="59"/>
      <c r="G499" s="59"/>
      <c r="H499" s="59"/>
      <c r="I499" s="61"/>
      <c r="J499" s="59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</row>
    <row r="500" spans="1:41">
      <c r="A500" s="59"/>
      <c r="B500" s="59"/>
      <c r="C500" s="59"/>
      <c r="D500" s="59"/>
      <c r="E500" s="59"/>
      <c r="F500" s="59"/>
      <c r="G500" s="59"/>
      <c r="H500" s="59"/>
      <c r="I500" s="61"/>
      <c r="J500" s="59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</row>
    <row r="501" spans="1:41">
      <c r="A501" s="59"/>
      <c r="B501" s="59"/>
      <c r="C501" s="59"/>
      <c r="D501" s="59"/>
      <c r="E501" s="59"/>
      <c r="F501" s="59"/>
      <c r="G501" s="59"/>
      <c r="H501" s="59"/>
      <c r="I501" s="61"/>
      <c r="J501" s="59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</row>
    <row r="502" spans="1:41">
      <c r="A502" s="59"/>
      <c r="B502" s="59"/>
      <c r="C502" s="59"/>
      <c r="D502" s="59"/>
      <c r="E502" s="59"/>
      <c r="F502" s="59"/>
      <c r="G502" s="59"/>
      <c r="H502" s="59"/>
      <c r="I502" s="61"/>
      <c r="J502" s="59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</row>
    <row r="503" spans="1:41">
      <c r="A503" s="59"/>
      <c r="B503" s="59"/>
      <c r="C503" s="59"/>
      <c r="D503" s="59"/>
      <c r="E503" s="59"/>
      <c r="F503" s="59"/>
      <c r="G503" s="59"/>
      <c r="H503" s="59"/>
      <c r="I503" s="61"/>
      <c r="J503" s="59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</row>
    <row r="504" spans="1:41">
      <c r="A504" s="59"/>
      <c r="B504" s="59"/>
      <c r="C504" s="59"/>
      <c r="D504" s="59"/>
      <c r="E504" s="59"/>
      <c r="F504" s="59"/>
      <c r="G504" s="59"/>
      <c r="H504" s="59"/>
      <c r="I504" s="61"/>
      <c r="J504" s="59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</row>
    <row r="505" spans="1:41">
      <c r="A505" s="59"/>
      <c r="B505" s="59"/>
      <c r="C505" s="59"/>
      <c r="D505" s="59"/>
      <c r="E505" s="59"/>
      <c r="F505" s="59"/>
      <c r="G505" s="59"/>
      <c r="H505" s="59"/>
      <c r="I505" s="61"/>
      <c r="J505" s="59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</row>
    <row r="506" spans="1:41">
      <c r="A506" s="59"/>
      <c r="B506" s="59"/>
      <c r="C506" s="59"/>
      <c r="D506" s="59"/>
      <c r="E506" s="59"/>
      <c r="F506" s="59"/>
      <c r="G506" s="59"/>
      <c r="H506" s="59"/>
      <c r="I506" s="61"/>
      <c r="J506" s="59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</row>
    <row r="507" spans="1:41">
      <c r="A507" s="59"/>
      <c r="B507" s="59"/>
      <c r="C507" s="59"/>
      <c r="D507" s="59"/>
      <c r="E507" s="59"/>
      <c r="F507" s="59"/>
      <c r="G507" s="59"/>
      <c r="H507" s="59"/>
      <c r="I507" s="61"/>
      <c r="J507" s="59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</row>
    <row r="508" spans="1:41">
      <c r="A508" s="59"/>
      <c r="B508" s="59"/>
      <c r="C508" s="59"/>
      <c r="D508" s="59"/>
      <c r="E508" s="59"/>
      <c r="F508" s="59"/>
      <c r="G508" s="59"/>
      <c r="H508" s="59"/>
      <c r="I508" s="61"/>
      <c r="J508" s="59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</row>
    <row r="509" spans="1:41">
      <c r="A509" s="59"/>
      <c r="B509" s="59"/>
      <c r="C509" s="59"/>
      <c r="D509" s="59"/>
      <c r="E509" s="59"/>
      <c r="F509" s="59"/>
      <c r="G509" s="59"/>
      <c r="H509" s="59"/>
      <c r="I509" s="61"/>
      <c r="J509" s="59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</row>
    <row r="510" spans="1:41">
      <c r="A510" s="59"/>
      <c r="B510" s="59"/>
      <c r="C510" s="59"/>
      <c r="D510" s="59"/>
      <c r="E510" s="59"/>
      <c r="F510" s="59"/>
      <c r="G510" s="59"/>
      <c r="H510" s="59"/>
      <c r="I510" s="61"/>
      <c r="J510" s="59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</row>
    <row r="511" spans="1:41">
      <c r="A511" s="59"/>
      <c r="B511" s="59"/>
      <c r="C511" s="59"/>
      <c r="D511" s="59"/>
      <c r="E511" s="59"/>
      <c r="F511" s="59"/>
      <c r="G511" s="59"/>
      <c r="H511" s="59"/>
      <c r="I511" s="61"/>
      <c r="J511" s="59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</row>
    <row r="512" spans="1:41">
      <c r="A512" s="59"/>
      <c r="B512" s="59"/>
      <c r="C512" s="59"/>
      <c r="D512" s="59"/>
      <c r="E512" s="59"/>
      <c r="F512" s="59"/>
      <c r="G512" s="59"/>
      <c r="H512" s="59"/>
      <c r="I512" s="61"/>
      <c r="J512" s="59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</row>
    <row r="513" spans="1:41">
      <c r="A513" s="59"/>
      <c r="B513" s="59"/>
      <c r="C513" s="59"/>
      <c r="D513" s="59"/>
      <c r="E513" s="59"/>
      <c r="F513" s="59"/>
      <c r="G513" s="59"/>
      <c r="H513" s="59"/>
      <c r="I513" s="61"/>
      <c r="J513" s="59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</row>
    <row r="514" spans="1:41">
      <c r="A514" s="59"/>
      <c r="B514" s="59"/>
      <c r="C514" s="59"/>
      <c r="D514" s="59"/>
      <c r="E514" s="59"/>
      <c r="F514" s="59"/>
      <c r="G514" s="59"/>
      <c r="H514" s="59"/>
      <c r="I514" s="61"/>
      <c r="J514" s="59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</row>
    <row r="515" spans="1:41">
      <c r="A515" s="59"/>
      <c r="B515" s="59"/>
      <c r="C515" s="59"/>
      <c r="D515" s="59"/>
      <c r="E515" s="59"/>
      <c r="F515" s="59"/>
      <c r="G515" s="59"/>
      <c r="H515" s="59"/>
      <c r="I515" s="61"/>
      <c r="J515" s="59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</row>
    <row r="516" spans="1:41">
      <c r="A516" s="59"/>
      <c r="B516" s="59"/>
      <c r="C516" s="59"/>
      <c r="D516" s="59"/>
      <c r="E516" s="59"/>
      <c r="F516" s="59"/>
      <c r="G516" s="59"/>
      <c r="H516" s="59"/>
      <c r="I516" s="61"/>
      <c r="J516" s="59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</row>
    <row r="517" spans="1:41">
      <c r="A517" s="59"/>
      <c r="B517" s="59"/>
      <c r="C517" s="59"/>
      <c r="D517" s="59"/>
      <c r="E517" s="59"/>
      <c r="F517" s="59"/>
      <c r="G517" s="59"/>
      <c r="H517" s="59"/>
      <c r="I517" s="61"/>
      <c r="J517" s="59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</row>
    <row r="518" spans="1:41">
      <c r="A518" s="59"/>
      <c r="B518" s="59"/>
      <c r="C518" s="59"/>
      <c r="D518" s="59"/>
      <c r="E518" s="59"/>
      <c r="F518" s="59"/>
      <c r="G518" s="59"/>
      <c r="H518" s="59"/>
      <c r="I518" s="61"/>
      <c r="J518" s="59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</row>
    <row r="519" spans="1:41">
      <c r="A519" s="59"/>
      <c r="B519" s="59"/>
      <c r="C519" s="59"/>
      <c r="D519" s="59"/>
      <c r="E519" s="59"/>
      <c r="F519" s="59"/>
      <c r="G519" s="59"/>
      <c r="H519" s="59"/>
      <c r="I519" s="61"/>
      <c r="J519" s="59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</row>
    <row r="520" spans="1:41">
      <c r="A520" s="59"/>
      <c r="B520" s="59"/>
      <c r="C520" s="59"/>
      <c r="D520" s="59"/>
      <c r="E520" s="59"/>
      <c r="F520" s="59"/>
      <c r="G520" s="59"/>
      <c r="H520" s="59"/>
      <c r="I520" s="61"/>
      <c r="J520" s="59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</row>
    <row r="521" spans="1:41">
      <c r="A521" s="59"/>
      <c r="B521" s="59"/>
      <c r="C521" s="59"/>
      <c r="D521" s="59"/>
      <c r="E521" s="59"/>
      <c r="F521" s="59"/>
      <c r="G521" s="59"/>
      <c r="H521" s="59"/>
      <c r="I521" s="61"/>
      <c r="J521" s="59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</row>
    <row r="522" spans="1:41">
      <c r="A522" s="59"/>
      <c r="B522" s="59"/>
      <c r="C522" s="59"/>
      <c r="D522" s="59"/>
      <c r="E522" s="59"/>
      <c r="F522" s="59"/>
      <c r="G522" s="59"/>
      <c r="H522" s="59"/>
      <c r="I522" s="61"/>
      <c r="J522" s="59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</row>
    <row r="523" spans="1:41">
      <c r="A523" s="59"/>
      <c r="B523" s="59"/>
      <c r="C523" s="59"/>
      <c r="D523" s="59"/>
      <c r="E523" s="59"/>
      <c r="F523" s="59"/>
      <c r="G523" s="59"/>
      <c r="H523" s="59"/>
      <c r="I523" s="61"/>
      <c r="J523" s="59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</row>
    <row r="524" spans="1:41">
      <c r="A524" s="59"/>
      <c r="B524" s="59"/>
      <c r="C524" s="59"/>
      <c r="D524" s="59"/>
      <c r="E524" s="59"/>
      <c r="F524" s="59"/>
      <c r="G524" s="59"/>
      <c r="H524" s="59"/>
      <c r="I524" s="61"/>
      <c r="J524" s="59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</row>
    <row r="525" spans="1:41">
      <c r="A525" s="59"/>
      <c r="B525" s="59"/>
      <c r="C525" s="59"/>
      <c r="D525" s="59"/>
      <c r="E525" s="59"/>
      <c r="F525" s="59"/>
      <c r="G525" s="59"/>
      <c r="H525" s="59"/>
      <c r="I525" s="61"/>
      <c r="J525" s="59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</row>
    <row r="526" spans="1:41">
      <c r="A526" s="59"/>
      <c r="B526" s="59"/>
      <c r="C526" s="59"/>
      <c r="D526" s="59"/>
      <c r="E526" s="59"/>
      <c r="F526" s="59"/>
      <c r="G526" s="59"/>
      <c r="H526" s="59"/>
      <c r="I526" s="61"/>
      <c r="J526" s="59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</row>
    <row r="527" spans="1:41">
      <c r="A527" s="59"/>
      <c r="B527" s="59"/>
      <c r="C527" s="59"/>
      <c r="D527" s="59"/>
      <c r="E527" s="59"/>
      <c r="F527" s="59"/>
      <c r="G527" s="59"/>
      <c r="H527" s="59"/>
      <c r="I527" s="61"/>
      <c r="J527" s="59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</row>
    <row r="528" spans="1:41">
      <c r="A528" s="59"/>
      <c r="B528" s="59"/>
      <c r="C528" s="59"/>
      <c r="D528" s="59"/>
      <c r="E528" s="59"/>
      <c r="F528" s="59"/>
      <c r="G528" s="59"/>
      <c r="H528" s="59"/>
      <c r="I528" s="61"/>
      <c r="J528" s="59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</row>
    <row r="529" spans="1:41">
      <c r="A529" s="59"/>
      <c r="B529" s="59"/>
      <c r="C529" s="59"/>
      <c r="D529" s="59"/>
      <c r="E529" s="59"/>
      <c r="F529" s="59"/>
      <c r="G529" s="59"/>
      <c r="H529" s="59"/>
      <c r="I529" s="61"/>
      <c r="J529" s="59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</row>
    <row r="530" spans="1:41">
      <c r="A530" s="59"/>
      <c r="B530" s="59"/>
      <c r="C530" s="59"/>
      <c r="D530" s="59"/>
      <c r="E530" s="59"/>
      <c r="F530" s="59"/>
      <c r="G530" s="59"/>
      <c r="H530" s="59"/>
      <c r="I530" s="61"/>
      <c r="J530" s="59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</row>
    <row r="531" spans="1:41">
      <c r="A531" s="59"/>
      <c r="B531" s="59"/>
      <c r="C531" s="59"/>
      <c r="D531" s="59"/>
      <c r="E531" s="59"/>
      <c r="F531" s="59"/>
      <c r="G531" s="59"/>
      <c r="H531" s="59"/>
      <c r="I531" s="61"/>
      <c r="J531" s="59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</row>
    <row r="532" spans="1:41">
      <c r="A532" s="59"/>
      <c r="B532" s="59"/>
      <c r="C532" s="59"/>
      <c r="D532" s="59"/>
      <c r="E532" s="59"/>
      <c r="F532" s="59"/>
      <c r="G532" s="59"/>
      <c r="H532" s="59"/>
      <c r="I532" s="61"/>
      <c r="J532" s="59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</row>
    <row r="533" spans="1:41">
      <c r="A533" s="59"/>
      <c r="B533" s="59"/>
      <c r="C533" s="59"/>
      <c r="D533" s="59"/>
      <c r="E533" s="59"/>
      <c r="F533" s="59"/>
      <c r="G533" s="59"/>
      <c r="H533" s="59"/>
      <c r="I533" s="61"/>
      <c r="J533" s="59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</row>
    <row r="534" spans="1:41">
      <c r="A534" s="59"/>
      <c r="B534" s="59"/>
      <c r="C534" s="59"/>
      <c r="D534" s="59"/>
      <c r="E534" s="59"/>
      <c r="F534" s="59"/>
      <c r="G534" s="59"/>
      <c r="H534" s="59"/>
      <c r="I534" s="61"/>
      <c r="J534" s="59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</row>
    <row r="535" spans="1:41">
      <c r="A535" s="59"/>
      <c r="B535" s="59"/>
      <c r="C535" s="59"/>
      <c r="D535" s="59"/>
      <c r="E535" s="59"/>
      <c r="F535" s="59"/>
      <c r="G535" s="59"/>
      <c r="H535" s="59"/>
      <c r="I535" s="61"/>
      <c r="J535" s="59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</row>
    <row r="536" spans="1:41">
      <c r="A536" s="59"/>
      <c r="B536" s="59"/>
      <c r="C536" s="59"/>
      <c r="D536" s="59"/>
      <c r="E536" s="59"/>
      <c r="F536" s="59"/>
      <c r="G536" s="59"/>
      <c r="H536" s="59"/>
      <c r="I536" s="61"/>
      <c r="J536" s="59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</row>
    <row r="537" spans="1:41">
      <c r="A537" s="59"/>
      <c r="B537" s="59"/>
      <c r="C537" s="59"/>
      <c r="D537" s="59"/>
      <c r="E537" s="59"/>
      <c r="F537" s="59"/>
      <c r="G537" s="59"/>
      <c r="H537" s="59"/>
      <c r="I537" s="61"/>
      <c r="J537" s="59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</row>
    <row r="538" spans="1:41">
      <c r="A538" s="59"/>
      <c r="B538" s="59"/>
      <c r="C538" s="59"/>
      <c r="D538" s="59"/>
      <c r="E538" s="59"/>
      <c r="F538" s="59"/>
      <c r="G538" s="59"/>
      <c r="H538" s="59"/>
      <c r="I538" s="61"/>
      <c r="J538" s="59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</row>
    <row r="539" spans="1:41">
      <c r="A539" s="59"/>
      <c r="B539" s="59"/>
      <c r="C539" s="59"/>
      <c r="D539" s="59"/>
      <c r="E539" s="59"/>
      <c r="F539" s="59"/>
      <c r="G539" s="59"/>
      <c r="H539" s="59"/>
      <c r="I539" s="61"/>
      <c r="J539" s="59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</row>
    <row r="540" spans="1:41">
      <c r="A540" s="59"/>
      <c r="B540" s="59"/>
      <c r="C540" s="59"/>
      <c r="D540" s="59"/>
      <c r="E540" s="59"/>
      <c r="F540" s="59"/>
      <c r="G540" s="59"/>
      <c r="H540" s="59"/>
      <c r="I540" s="61"/>
      <c r="J540" s="59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</row>
    <row r="541" spans="1:41">
      <c r="A541" s="59"/>
      <c r="B541" s="59"/>
      <c r="C541" s="59"/>
      <c r="D541" s="59"/>
      <c r="E541" s="59"/>
      <c r="F541" s="59"/>
      <c r="G541" s="59"/>
      <c r="H541" s="59"/>
      <c r="I541" s="61"/>
      <c r="J541" s="59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</row>
    <row r="542" spans="1:41">
      <c r="A542" s="59"/>
      <c r="B542" s="59"/>
      <c r="C542" s="59"/>
      <c r="D542" s="59"/>
      <c r="E542" s="59"/>
      <c r="F542" s="59"/>
      <c r="G542" s="59"/>
      <c r="H542" s="59"/>
      <c r="I542" s="61"/>
      <c r="J542" s="59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</row>
    <row r="543" spans="1:41">
      <c r="A543" s="59"/>
      <c r="B543" s="59"/>
      <c r="C543" s="59"/>
      <c r="D543" s="59"/>
      <c r="E543" s="59"/>
      <c r="F543" s="59"/>
      <c r="G543" s="59"/>
      <c r="H543" s="59"/>
      <c r="I543" s="61"/>
      <c r="J543" s="59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</row>
    <row r="544" spans="1:41">
      <c r="A544" s="59"/>
      <c r="B544" s="59"/>
      <c r="C544" s="59"/>
      <c r="D544" s="59"/>
      <c r="E544" s="59"/>
      <c r="F544" s="59"/>
      <c r="G544" s="59"/>
      <c r="H544" s="59"/>
      <c r="I544" s="61"/>
      <c r="J544" s="59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</row>
    <row r="545" spans="1:41">
      <c r="A545" s="59"/>
      <c r="B545" s="59"/>
      <c r="C545" s="59"/>
      <c r="D545" s="59"/>
      <c r="E545" s="59"/>
      <c r="F545" s="59"/>
      <c r="G545" s="59"/>
      <c r="H545" s="59"/>
      <c r="I545" s="61"/>
      <c r="J545" s="59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</row>
    <row r="546" spans="1:41">
      <c r="A546" s="59"/>
      <c r="B546" s="59"/>
      <c r="C546" s="59"/>
      <c r="D546" s="59"/>
      <c r="E546" s="59"/>
      <c r="F546" s="59"/>
      <c r="G546" s="59"/>
      <c r="H546" s="59"/>
      <c r="I546" s="61"/>
      <c r="J546" s="59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</row>
    <row r="547" spans="1:41">
      <c r="A547" s="59"/>
      <c r="B547" s="59"/>
      <c r="C547" s="59"/>
      <c r="D547" s="59"/>
      <c r="E547" s="59"/>
      <c r="F547" s="59"/>
      <c r="G547" s="59"/>
      <c r="H547" s="59"/>
      <c r="I547" s="61"/>
      <c r="J547" s="59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</row>
    <row r="548" spans="1:41">
      <c r="A548" s="59"/>
      <c r="B548" s="59"/>
      <c r="C548" s="59"/>
      <c r="D548" s="59"/>
      <c r="E548" s="59"/>
      <c r="F548" s="59"/>
      <c r="G548" s="59"/>
      <c r="H548" s="59"/>
      <c r="I548" s="61"/>
      <c r="J548" s="59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</row>
    <row r="549" spans="1:41">
      <c r="A549" s="59"/>
      <c r="B549" s="59"/>
      <c r="C549" s="59"/>
      <c r="D549" s="59"/>
      <c r="E549" s="59"/>
      <c r="F549" s="59"/>
      <c r="G549" s="59"/>
      <c r="H549" s="59"/>
      <c r="I549" s="61"/>
      <c r="J549" s="59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</row>
    <row r="550" spans="1:41">
      <c r="A550" s="59"/>
      <c r="B550" s="59"/>
      <c r="C550" s="59"/>
      <c r="D550" s="59"/>
      <c r="E550" s="59"/>
      <c r="F550" s="59"/>
      <c r="G550" s="59"/>
      <c r="H550" s="59"/>
      <c r="I550" s="61"/>
      <c r="J550" s="59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</row>
    <row r="551" spans="1:41">
      <c r="A551" s="59"/>
      <c r="B551" s="59"/>
      <c r="C551" s="59"/>
      <c r="D551" s="59"/>
      <c r="E551" s="59"/>
      <c r="F551" s="59"/>
      <c r="G551" s="59"/>
      <c r="H551" s="59"/>
      <c r="I551" s="61"/>
      <c r="J551" s="59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</row>
    <row r="552" spans="1:41">
      <c r="A552" s="59"/>
      <c r="B552" s="59"/>
      <c r="C552" s="59"/>
      <c r="D552" s="59"/>
      <c r="E552" s="59"/>
      <c r="F552" s="59"/>
      <c r="G552" s="59"/>
      <c r="H552" s="59"/>
      <c r="I552" s="61"/>
      <c r="J552" s="59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</row>
    <row r="553" spans="1:41">
      <c r="A553" s="59"/>
      <c r="B553" s="59"/>
      <c r="C553" s="59"/>
      <c r="D553" s="59"/>
      <c r="E553" s="59"/>
      <c r="F553" s="59"/>
      <c r="G553" s="59"/>
      <c r="H553" s="59"/>
      <c r="I553" s="61"/>
      <c r="J553" s="59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</row>
    <row r="554" spans="1:41">
      <c r="A554" s="59"/>
      <c r="B554" s="59"/>
      <c r="C554" s="59"/>
      <c r="D554" s="59"/>
      <c r="E554" s="59"/>
      <c r="F554" s="59"/>
      <c r="G554" s="59"/>
      <c r="H554" s="59"/>
      <c r="I554" s="61"/>
      <c r="J554" s="59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</row>
    <row r="555" spans="1:41">
      <c r="A555" s="59"/>
      <c r="B555" s="59"/>
      <c r="C555" s="59"/>
      <c r="D555" s="59"/>
      <c r="E555" s="59"/>
      <c r="F555" s="59"/>
      <c r="G555" s="59"/>
      <c r="H555" s="59"/>
      <c r="I555" s="61"/>
      <c r="J555" s="59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</row>
    <row r="556" spans="1:41">
      <c r="A556" s="59"/>
      <c r="B556" s="59"/>
      <c r="C556" s="59"/>
      <c r="D556" s="59"/>
      <c r="E556" s="59"/>
      <c r="F556" s="59"/>
      <c r="G556" s="59"/>
      <c r="H556" s="59"/>
      <c r="I556" s="61"/>
      <c r="J556" s="59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</row>
    <row r="557" spans="1:41">
      <c r="A557" s="59"/>
      <c r="B557" s="59"/>
      <c r="C557" s="59"/>
      <c r="D557" s="59"/>
      <c r="E557" s="59"/>
      <c r="F557" s="59"/>
      <c r="G557" s="59"/>
      <c r="H557" s="59"/>
      <c r="I557" s="61"/>
      <c r="J557" s="59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</row>
    <row r="558" spans="1:41">
      <c r="A558" s="59"/>
      <c r="B558" s="59"/>
      <c r="C558" s="59"/>
      <c r="D558" s="59"/>
      <c r="E558" s="59"/>
      <c r="F558" s="59"/>
      <c r="G558" s="59"/>
      <c r="H558" s="59"/>
      <c r="I558" s="61"/>
      <c r="J558" s="59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</row>
    <row r="559" spans="1:41">
      <c r="A559" s="59"/>
      <c r="B559" s="59"/>
      <c r="C559" s="59"/>
      <c r="D559" s="59"/>
      <c r="E559" s="59"/>
      <c r="F559" s="59"/>
      <c r="G559" s="59"/>
      <c r="H559" s="59"/>
      <c r="I559" s="61"/>
      <c r="J559" s="59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</row>
    <row r="560" spans="1:41">
      <c r="A560" s="59"/>
      <c r="B560" s="59"/>
      <c r="C560" s="59"/>
      <c r="D560" s="59"/>
      <c r="E560" s="59"/>
      <c r="F560" s="59"/>
      <c r="G560" s="59"/>
      <c r="H560" s="59"/>
      <c r="I560" s="61"/>
      <c r="J560" s="59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</row>
    <row r="561" spans="1:41">
      <c r="A561" s="59"/>
      <c r="B561" s="59"/>
      <c r="C561" s="59"/>
      <c r="D561" s="59"/>
      <c r="E561" s="59"/>
      <c r="F561" s="59"/>
      <c r="G561" s="59"/>
      <c r="H561" s="59"/>
      <c r="I561" s="61"/>
      <c r="J561" s="59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</row>
    <row r="562" spans="1:41">
      <c r="A562" s="59"/>
      <c r="B562" s="59"/>
      <c r="C562" s="59"/>
      <c r="D562" s="59"/>
      <c r="E562" s="59"/>
      <c r="F562" s="59"/>
      <c r="G562" s="59"/>
      <c r="H562" s="59"/>
      <c r="I562" s="61"/>
      <c r="J562" s="59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</row>
    <row r="563" spans="1:41">
      <c r="A563" s="59"/>
      <c r="B563" s="59"/>
      <c r="C563" s="59"/>
      <c r="D563" s="59"/>
      <c r="E563" s="59"/>
      <c r="F563" s="59"/>
      <c r="G563" s="59"/>
      <c r="H563" s="59"/>
      <c r="I563" s="61"/>
      <c r="J563" s="59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</row>
    <row r="564" spans="1:41">
      <c r="A564" s="59"/>
      <c r="B564" s="59"/>
      <c r="C564" s="59"/>
      <c r="D564" s="59"/>
      <c r="E564" s="59"/>
      <c r="F564" s="59"/>
      <c r="G564" s="59"/>
      <c r="H564" s="59"/>
      <c r="I564" s="61"/>
      <c r="J564" s="59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</row>
    <row r="565" spans="1:41">
      <c r="A565" s="59"/>
      <c r="B565" s="59"/>
      <c r="C565" s="59"/>
      <c r="D565" s="59"/>
      <c r="E565" s="59"/>
      <c r="F565" s="59"/>
      <c r="G565" s="59"/>
      <c r="H565" s="59"/>
      <c r="I565" s="61"/>
      <c r="J565" s="59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</row>
    <row r="566" spans="1:41">
      <c r="A566" s="59"/>
      <c r="B566" s="59"/>
      <c r="C566" s="59"/>
      <c r="D566" s="59"/>
      <c r="E566" s="59"/>
      <c r="F566" s="59"/>
      <c r="G566" s="59"/>
      <c r="H566" s="59"/>
      <c r="I566" s="61"/>
      <c r="J566" s="59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</row>
    <row r="567" spans="1:41">
      <c r="A567" s="59"/>
      <c r="B567" s="59"/>
      <c r="C567" s="59"/>
      <c r="D567" s="59"/>
      <c r="E567" s="59"/>
      <c r="F567" s="59"/>
      <c r="G567" s="59"/>
      <c r="H567" s="59"/>
      <c r="I567" s="61"/>
      <c r="J567" s="59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</row>
    <row r="568" spans="1:41">
      <c r="A568" s="59"/>
      <c r="B568" s="59"/>
      <c r="C568" s="59"/>
      <c r="D568" s="59"/>
      <c r="E568" s="59"/>
      <c r="F568" s="59"/>
      <c r="G568" s="59"/>
      <c r="H568" s="59"/>
      <c r="I568" s="61"/>
      <c r="J568" s="59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</row>
    <row r="569" spans="1:41">
      <c r="A569" s="59"/>
      <c r="B569" s="59"/>
      <c r="C569" s="59"/>
      <c r="D569" s="59"/>
      <c r="E569" s="59"/>
      <c r="F569" s="59"/>
      <c r="G569" s="59"/>
      <c r="H569" s="59"/>
      <c r="I569" s="61"/>
      <c r="J569" s="59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</row>
    <row r="570" spans="1:41">
      <c r="A570" s="59"/>
      <c r="B570" s="59"/>
      <c r="C570" s="59"/>
      <c r="D570" s="59"/>
      <c r="E570" s="59"/>
      <c r="F570" s="59"/>
      <c r="G570" s="59"/>
      <c r="H570" s="59"/>
      <c r="I570" s="61"/>
      <c r="J570" s="59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</row>
    <row r="571" spans="1:41">
      <c r="A571" s="59"/>
      <c r="B571" s="59"/>
      <c r="C571" s="59"/>
      <c r="D571" s="59"/>
      <c r="E571" s="59"/>
      <c r="F571" s="59"/>
      <c r="G571" s="59"/>
      <c r="H571" s="59"/>
      <c r="I571" s="61"/>
      <c r="J571" s="59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</row>
    <row r="572" spans="1:41">
      <c r="A572" s="59"/>
      <c r="B572" s="59"/>
      <c r="C572" s="59"/>
      <c r="D572" s="59"/>
      <c r="E572" s="59"/>
      <c r="F572" s="59"/>
      <c r="G572" s="59"/>
      <c r="H572" s="59"/>
      <c r="I572" s="61"/>
      <c r="J572" s="59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</row>
    <row r="573" spans="1:41">
      <c r="A573" s="59"/>
      <c r="B573" s="59"/>
      <c r="C573" s="59"/>
      <c r="D573" s="59"/>
      <c r="E573" s="59"/>
      <c r="F573" s="59"/>
      <c r="G573" s="59"/>
      <c r="H573" s="59"/>
      <c r="I573" s="61"/>
      <c r="J573" s="59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</row>
    <row r="574" spans="1:41">
      <c r="A574" s="59"/>
      <c r="B574" s="59"/>
      <c r="C574" s="59"/>
      <c r="D574" s="59"/>
      <c r="E574" s="59"/>
      <c r="F574" s="59"/>
      <c r="G574" s="59"/>
      <c r="H574" s="59"/>
      <c r="I574" s="61"/>
      <c r="J574" s="59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</row>
    <row r="575" spans="1:41">
      <c r="A575" s="59"/>
      <c r="B575" s="59"/>
      <c r="C575" s="59"/>
      <c r="D575" s="59"/>
      <c r="E575" s="59"/>
      <c r="F575" s="59"/>
      <c r="G575" s="59"/>
      <c r="H575" s="59"/>
      <c r="I575" s="61"/>
      <c r="J575" s="59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</row>
    <row r="576" spans="1:41">
      <c r="A576" s="59"/>
      <c r="B576" s="59"/>
      <c r="C576" s="59"/>
      <c r="D576" s="59"/>
      <c r="E576" s="59"/>
      <c r="F576" s="59"/>
      <c r="G576" s="59"/>
      <c r="H576" s="59"/>
      <c r="I576" s="61"/>
      <c r="J576" s="59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</row>
    <row r="577" spans="1:41">
      <c r="A577" s="59"/>
      <c r="B577" s="59"/>
      <c r="C577" s="59"/>
      <c r="D577" s="59"/>
      <c r="E577" s="59"/>
      <c r="F577" s="59"/>
      <c r="G577" s="59"/>
      <c r="H577" s="59"/>
      <c r="I577" s="61"/>
      <c r="J577" s="59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</row>
    <row r="578" spans="1:41">
      <c r="A578" s="59"/>
      <c r="B578" s="59"/>
      <c r="C578" s="59"/>
      <c r="D578" s="59"/>
      <c r="E578" s="59"/>
      <c r="F578" s="59"/>
      <c r="G578" s="59"/>
      <c r="H578" s="59"/>
      <c r="I578" s="61"/>
      <c r="J578" s="59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</row>
    <row r="579" spans="1:41">
      <c r="A579" s="59"/>
      <c r="B579" s="59"/>
      <c r="C579" s="59"/>
      <c r="D579" s="59"/>
      <c r="E579" s="59"/>
      <c r="F579" s="59"/>
      <c r="G579" s="59"/>
      <c r="H579" s="59"/>
      <c r="I579" s="61"/>
      <c r="J579" s="59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</row>
    <row r="580" spans="1:41">
      <c r="A580" s="59"/>
      <c r="B580" s="59"/>
      <c r="C580" s="59"/>
      <c r="D580" s="59"/>
      <c r="E580" s="59"/>
      <c r="F580" s="59"/>
      <c r="G580" s="59"/>
      <c r="H580" s="59"/>
      <c r="I580" s="61"/>
      <c r="J580" s="59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</row>
    <row r="581" spans="1:41">
      <c r="A581" s="59"/>
      <c r="B581" s="59"/>
      <c r="C581" s="59"/>
      <c r="D581" s="59"/>
      <c r="E581" s="59"/>
      <c r="F581" s="59"/>
      <c r="G581" s="59"/>
      <c r="H581" s="59"/>
      <c r="I581" s="61"/>
      <c r="J581" s="59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</row>
    <row r="582" spans="1:41">
      <c r="A582" s="59"/>
      <c r="B582" s="59"/>
      <c r="C582" s="59"/>
      <c r="D582" s="59"/>
      <c r="E582" s="59"/>
      <c r="F582" s="59"/>
      <c r="G582" s="59"/>
      <c r="H582" s="59"/>
      <c r="I582" s="61"/>
      <c r="J582" s="59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</row>
    <row r="583" spans="1:41">
      <c r="A583" s="59"/>
      <c r="B583" s="59"/>
      <c r="C583" s="59"/>
      <c r="D583" s="59"/>
      <c r="E583" s="59"/>
      <c r="F583" s="59"/>
      <c r="G583" s="59"/>
      <c r="H583" s="59"/>
      <c r="I583" s="61"/>
      <c r="J583" s="59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</row>
    <row r="584" spans="1:41">
      <c r="A584" s="59"/>
      <c r="B584" s="59"/>
      <c r="C584" s="59"/>
      <c r="D584" s="59"/>
      <c r="E584" s="59"/>
      <c r="F584" s="59"/>
      <c r="G584" s="59"/>
      <c r="H584" s="59"/>
      <c r="I584" s="61"/>
      <c r="J584" s="59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</row>
    <row r="585" spans="1:41">
      <c r="A585" s="59"/>
      <c r="B585" s="59"/>
      <c r="C585" s="59"/>
      <c r="D585" s="59"/>
      <c r="E585" s="59"/>
      <c r="F585" s="59"/>
      <c r="G585" s="59"/>
      <c r="H585" s="59"/>
      <c r="I585" s="61"/>
      <c r="J585" s="59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</row>
    <row r="586" spans="1:41">
      <c r="A586" s="59"/>
      <c r="B586" s="59"/>
      <c r="C586" s="59"/>
      <c r="D586" s="59"/>
      <c r="E586" s="59"/>
      <c r="F586" s="59"/>
      <c r="G586" s="59"/>
      <c r="H586" s="59"/>
      <c r="I586" s="61"/>
      <c r="J586" s="59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</row>
    <row r="587" spans="1:41">
      <c r="A587" s="59"/>
      <c r="B587" s="59"/>
      <c r="C587" s="59"/>
      <c r="D587" s="59"/>
      <c r="E587" s="59"/>
      <c r="F587" s="59"/>
      <c r="G587" s="59"/>
      <c r="H587" s="59"/>
      <c r="I587" s="61"/>
      <c r="J587" s="59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</row>
    <row r="588" spans="1:41">
      <c r="A588" s="59"/>
      <c r="B588" s="59"/>
      <c r="C588" s="59"/>
      <c r="D588" s="59"/>
      <c r="E588" s="59"/>
      <c r="F588" s="59"/>
      <c r="G588" s="59"/>
      <c r="H588" s="59"/>
      <c r="I588" s="61"/>
      <c r="J588" s="59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</row>
    <row r="589" spans="1:41">
      <c r="A589" s="59"/>
      <c r="B589" s="59"/>
      <c r="C589" s="59"/>
      <c r="D589" s="59"/>
      <c r="E589" s="59"/>
      <c r="F589" s="59"/>
      <c r="G589" s="59"/>
      <c r="H589" s="59"/>
      <c r="I589" s="61"/>
      <c r="J589" s="59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</row>
    <row r="590" spans="1:41">
      <c r="A590" s="59"/>
      <c r="B590" s="59"/>
      <c r="C590" s="59"/>
      <c r="D590" s="59"/>
      <c r="E590" s="59"/>
      <c r="F590" s="59"/>
      <c r="G590" s="59"/>
      <c r="H590" s="59"/>
      <c r="I590" s="61"/>
      <c r="J590" s="59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</row>
    <row r="591" spans="1:41">
      <c r="A591" s="59"/>
      <c r="B591" s="59"/>
      <c r="C591" s="59"/>
      <c r="D591" s="59"/>
      <c r="E591" s="59"/>
      <c r="F591" s="59"/>
      <c r="G591" s="59"/>
      <c r="H591" s="59"/>
      <c r="I591" s="61"/>
      <c r="J591" s="59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</row>
    <row r="592" spans="1:41">
      <c r="A592" s="59"/>
      <c r="B592" s="59"/>
      <c r="C592" s="59"/>
      <c r="D592" s="59"/>
      <c r="E592" s="59"/>
      <c r="F592" s="59"/>
      <c r="G592" s="59"/>
      <c r="H592" s="59"/>
      <c r="I592" s="61"/>
      <c r="J592" s="59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</row>
    <row r="593" spans="1:41">
      <c r="A593" s="59"/>
      <c r="B593" s="59"/>
      <c r="C593" s="59"/>
      <c r="D593" s="59"/>
      <c r="E593" s="59"/>
      <c r="F593" s="59"/>
      <c r="G593" s="59"/>
      <c r="H593" s="59"/>
      <c r="I593" s="61"/>
      <c r="J593" s="59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</row>
    <row r="594" spans="1:41">
      <c r="A594" s="59"/>
      <c r="B594" s="59"/>
      <c r="C594" s="59"/>
      <c r="D594" s="59"/>
      <c r="E594" s="59"/>
      <c r="F594" s="59"/>
      <c r="G594" s="59"/>
      <c r="H594" s="59"/>
      <c r="I594" s="61"/>
      <c r="J594" s="59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</row>
    <row r="595" spans="1:41">
      <c r="A595" s="59"/>
      <c r="B595" s="59"/>
      <c r="C595" s="59"/>
      <c r="D595" s="59"/>
      <c r="E595" s="59"/>
      <c r="F595" s="59"/>
      <c r="G595" s="59"/>
      <c r="H595" s="59"/>
      <c r="I595" s="61"/>
      <c r="J595" s="59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</row>
    <row r="596" spans="1:41">
      <c r="A596" s="59"/>
      <c r="B596" s="59"/>
      <c r="C596" s="59"/>
      <c r="D596" s="59"/>
      <c r="E596" s="59"/>
      <c r="F596" s="59"/>
      <c r="G596" s="59"/>
      <c r="H596" s="59"/>
      <c r="I596" s="61"/>
      <c r="J596" s="59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</row>
    <row r="597" spans="1:41">
      <c r="A597" s="59"/>
      <c r="B597" s="59"/>
      <c r="C597" s="59"/>
      <c r="D597" s="59"/>
      <c r="E597" s="59"/>
      <c r="F597" s="59"/>
      <c r="G597" s="59"/>
      <c r="H597" s="59"/>
      <c r="I597" s="61"/>
      <c r="J597" s="59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</row>
    <row r="598" spans="1:41">
      <c r="A598" s="59"/>
      <c r="B598" s="59"/>
      <c r="C598" s="59"/>
      <c r="D598" s="59"/>
      <c r="E598" s="59"/>
      <c r="F598" s="59"/>
      <c r="G598" s="59"/>
      <c r="H598" s="59"/>
      <c r="I598" s="61"/>
      <c r="J598" s="59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</row>
    <row r="599" spans="1:41">
      <c r="A599" s="59"/>
      <c r="B599" s="59"/>
      <c r="C599" s="59"/>
      <c r="D599" s="59"/>
      <c r="E599" s="59"/>
      <c r="F599" s="59"/>
      <c r="G599" s="59"/>
      <c r="H599" s="59"/>
      <c r="I599" s="61"/>
      <c r="J599" s="59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</row>
    <row r="600" spans="1:41">
      <c r="A600" s="59"/>
      <c r="B600" s="59"/>
      <c r="C600" s="59"/>
      <c r="D600" s="59"/>
      <c r="E600" s="59"/>
      <c r="F600" s="59"/>
      <c r="G600" s="59"/>
      <c r="H600" s="59"/>
      <c r="I600" s="61"/>
      <c r="J600" s="59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</row>
    <row r="601" spans="1:41">
      <c r="A601" s="59"/>
      <c r="B601" s="59"/>
      <c r="C601" s="59"/>
      <c r="D601" s="59"/>
      <c r="E601" s="59"/>
      <c r="F601" s="59"/>
      <c r="G601" s="59"/>
      <c r="H601" s="59"/>
      <c r="I601" s="61"/>
      <c r="J601" s="59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</row>
    <row r="602" spans="1:41">
      <c r="A602" s="59"/>
      <c r="B602" s="59"/>
      <c r="C602" s="59"/>
      <c r="D602" s="59"/>
      <c r="E602" s="59"/>
      <c r="F602" s="59"/>
      <c r="G602" s="59"/>
      <c r="H602" s="59"/>
      <c r="I602" s="61"/>
      <c r="J602" s="59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</row>
    <row r="603" spans="1:41">
      <c r="A603" s="59"/>
      <c r="B603" s="59"/>
      <c r="C603" s="59"/>
      <c r="D603" s="59"/>
      <c r="E603" s="59"/>
      <c r="F603" s="59"/>
      <c r="G603" s="59"/>
      <c r="H603" s="59"/>
      <c r="I603" s="61"/>
      <c r="J603" s="59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</row>
    <row r="604" spans="1:41">
      <c r="A604" s="59"/>
      <c r="B604" s="59"/>
      <c r="C604" s="59"/>
      <c r="D604" s="59"/>
      <c r="E604" s="59"/>
      <c r="F604" s="59"/>
      <c r="G604" s="59"/>
      <c r="H604" s="59"/>
      <c r="I604" s="61"/>
      <c r="J604" s="59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</row>
    <row r="605" spans="1:41">
      <c r="A605" s="59"/>
      <c r="B605" s="59"/>
      <c r="C605" s="59"/>
      <c r="D605" s="59"/>
      <c r="E605" s="59"/>
      <c r="F605" s="59"/>
      <c r="G605" s="59"/>
      <c r="H605" s="59"/>
      <c r="I605" s="61"/>
      <c r="J605" s="59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</row>
    <row r="606" spans="1:41">
      <c r="A606" s="59"/>
      <c r="B606" s="59"/>
      <c r="C606" s="59"/>
      <c r="D606" s="59"/>
      <c r="E606" s="59"/>
      <c r="F606" s="59"/>
      <c r="G606" s="59"/>
      <c r="H606" s="59"/>
      <c r="I606" s="61"/>
      <c r="J606" s="59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</row>
    <row r="607" spans="1:41">
      <c r="A607" s="59"/>
      <c r="B607" s="59"/>
      <c r="C607" s="59"/>
      <c r="D607" s="59"/>
      <c r="E607" s="59"/>
      <c r="F607" s="59"/>
      <c r="G607" s="59"/>
      <c r="H607" s="59"/>
      <c r="I607" s="61"/>
      <c r="J607" s="59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</row>
    <row r="608" spans="1:41">
      <c r="A608" s="59"/>
      <c r="B608" s="59"/>
      <c r="C608" s="59"/>
      <c r="D608" s="59"/>
      <c r="E608" s="59"/>
      <c r="F608" s="59"/>
      <c r="G608" s="59"/>
      <c r="H608" s="59"/>
      <c r="I608" s="61"/>
      <c r="J608" s="59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</row>
    <row r="609" spans="1:41">
      <c r="A609" s="59"/>
      <c r="B609" s="59"/>
      <c r="C609" s="59"/>
      <c r="D609" s="59"/>
      <c r="E609" s="59"/>
      <c r="F609" s="59"/>
      <c r="G609" s="59"/>
      <c r="H609" s="59"/>
      <c r="I609" s="61"/>
      <c r="J609" s="59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</row>
    <row r="610" spans="1:41">
      <c r="A610" s="59"/>
      <c r="B610" s="59"/>
      <c r="C610" s="59"/>
      <c r="D610" s="59"/>
      <c r="E610" s="59"/>
      <c r="F610" s="59"/>
      <c r="G610" s="59"/>
      <c r="H610" s="59"/>
      <c r="I610" s="61"/>
      <c r="J610" s="59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</row>
    <row r="611" spans="1:41">
      <c r="A611" s="59"/>
      <c r="B611" s="59"/>
      <c r="C611" s="59"/>
      <c r="D611" s="59"/>
      <c r="E611" s="59"/>
      <c r="F611" s="59"/>
      <c r="G611" s="59"/>
      <c r="H611" s="59"/>
      <c r="I611" s="61"/>
      <c r="J611" s="59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</row>
    <row r="612" spans="1:41">
      <c r="A612" s="59"/>
      <c r="B612" s="59"/>
      <c r="C612" s="59"/>
      <c r="D612" s="59"/>
      <c r="E612" s="59"/>
      <c r="F612" s="59"/>
      <c r="G612" s="59"/>
      <c r="H612" s="59"/>
      <c r="I612" s="61"/>
      <c r="J612" s="59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</row>
    <row r="613" spans="1:41">
      <c r="A613" s="59"/>
      <c r="B613" s="59"/>
      <c r="C613" s="59"/>
      <c r="D613" s="59"/>
      <c r="E613" s="59"/>
      <c r="F613" s="59"/>
      <c r="G613" s="59"/>
      <c r="H613" s="59"/>
      <c r="I613" s="61"/>
      <c r="J613" s="59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</row>
    <row r="614" spans="1:41">
      <c r="A614" s="59"/>
      <c r="B614" s="59"/>
      <c r="C614" s="59"/>
      <c r="D614" s="59"/>
      <c r="E614" s="59"/>
      <c r="F614" s="59"/>
      <c r="G614" s="59"/>
      <c r="H614" s="59"/>
      <c r="I614" s="61"/>
      <c r="J614" s="59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</row>
    <row r="615" spans="1:41">
      <c r="A615" s="59"/>
      <c r="B615" s="59"/>
      <c r="C615" s="59"/>
      <c r="D615" s="59"/>
      <c r="E615" s="59"/>
      <c r="F615" s="59"/>
      <c r="G615" s="59"/>
      <c r="H615" s="59"/>
      <c r="I615" s="61"/>
      <c r="J615" s="59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</row>
    <row r="616" spans="1:41">
      <c r="A616" s="59"/>
      <c r="B616" s="59"/>
      <c r="C616" s="59"/>
      <c r="D616" s="59"/>
      <c r="E616" s="59"/>
      <c r="F616" s="59"/>
      <c r="G616" s="59"/>
      <c r="H616" s="59"/>
      <c r="I616" s="61"/>
      <c r="J616" s="59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</row>
    <row r="617" spans="1:41">
      <c r="A617" s="59"/>
      <c r="B617" s="59"/>
      <c r="C617" s="59"/>
      <c r="D617" s="59"/>
      <c r="E617" s="59"/>
      <c r="F617" s="59"/>
      <c r="G617" s="59"/>
      <c r="H617" s="59"/>
      <c r="I617" s="61"/>
      <c r="J617" s="59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</row>
    <row r="618" spans="1:41">
      <c r="A618" s="59"/>
      <c r="B618" s="59"/>
      <c r="C618" s="59"/>
      <c r="D618" s="59"/>
      <c r="E618" s="59"/>
      <c r="F618" s="59"/>
      <c r="G618" s="59"/>
      <c r="H618" s="59"/>
      <c r="I618" s="61"/>
      <c r="J618" s="59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</row>
    <row r="619" spans="1:41">
      <c r="A619" s="59"/>
      <c r="B619" s="59"/>
      <c r="C619" s="59"/>
      <c r="D619" s="59"/>
      <c r="E619" s="59"/>
      <c r="F619" s="59"/>
      <c r="G619" s="59"/>
      <c r="H619" s="59"/>
      <c r="I619" s="61"/>
      <c r="J619" s="59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</row>
    <row r="620" spans="1:41">
      <c r="A620" s="59"/>
      <c r="B620" s="59"/>
      <c r="C620" s="59"/>
      <c r="D620" s="59"/>
      <c r="E620" s="59"/>
      <c r="F620" s="59"/>
      <c r="G620" s="59"/>
      <c r="H620" s="59"/>
      <c r="I620" s="61"/>
      <c r="J620" s="59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</row>
    <row r="621" spans="1:41">
      <c r="A621" s="59"/>
      <c r="B621" s="59"/>
      <c r="C621" s="59"/>
      <c r="D621" s="59"/>
      <c r="E621" s="59"/>
      <c r="F621" s="59"/>
      <c r="G621" s="59"/>
      <c r="H621" s="59"/>
      <c r="I621" s="61"/>
      <c r="J621" s="59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</row>
    <row r="622" spans="1:41">
      <c r="A622" s="59"/>
      <c r="B622" s="59"/>
      <c r="C622" s="59"/>
      <c r="D622" s="59"/>
      <c r="E622" s="59"/>
      <c r="F622" s="59"/>
      <c r="G622" s="59"/>
      <c r="H622" s="59"/>
      <c r="I622" s="61"/>
      <c r="J622" s="59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</row>
    <row r="623" spans="1:41">
      <c r="A623" s="59"/>
      <c r="B623" s="59"/>
      <c r="C623" s="59"/>
      <c r="D623" s="59"/>
      <c r="E623" s="59"/>
      <c r="F623" s="59"/>
      <c r="G623" s="59"/>
      <c r="H623" s="59"/>
      <c r="I623" s="61"/>
      <c r="J623" s="59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</row>
    <row r="624" spans="1:41">
      <c r="A624" s="59"/>
      <c r="B624" s="59"/>
      <c r="C624" s="59"/>
      <c r="D624" s="59"/>
      <c r="E624" s="59"/>
      <c r="F624" s="59"/>
      <c r="G624" s="59"/>
      <c r="H624" s="59"/>
      <c r="I624" s="61"/>
      <c r="J624" s="59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</row>
    <row r="625" spans="1:41">
      <c r="A625" s="59"/>
      <c r="B625" s="59"/>
      <c r="C625" s="59"/>
      <c r="D625" s="59"/>
      <c r="E625" s="59"/>
      <c r="F625" s="59"/>
      <c r="G625" s="59"/>
      <c r="H625" s="59"/>
      <c r="I625" s="61"/>
      <c r="J625" s="59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</row>
    <row r="626" spans="1:41">
      <c r="A626" s="59"/>
      <c r="B626" s="59"/>
      <c r="C626" s="59"/>
      <c r="D626" s="59"/>
      <c r="E626" s="59"/>
      <c r="F626" s="59"/>
      <c r="G626" s="59"/>
      <c r="H626" s="59"/>
      <c r="I626" s="61"/>
      <c r="J626" s="59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</row>
    <row r="627" spans="1:41">
      <c r="A627" s="59"/>
      <c r="B627" s="59"/>
      <c r="C627" s="59"/>
      <c r="D627" s="59"/>
      <c r="E627" s="59"/>
      <c r="F627" s="59"/>
      <c r="G627" s="59"/>
      <c r="H627" s="59"/>
      <c r="I627" s="61"/>
      <c r="J627" s="59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</row>
    <row r="628" spans="1:41">
      <c r="A628" s="59"/>
      <c r="B628" s="59"/>
      <c r="C628" s="59"/>
      <c r="D628" s="59"/>
      <c r="E628" s="59"/>
      <c r="F628" s="59"/>
      <c r="G628" s="59"/>
      <c r="H628" s="59"/>
      <c r="I628" s="61"/>
      <c r="J628" s="59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</row>
    <row r="629" spans="1:41">
      <c r="A629" s="59"/>
      <c r="B629" s="59"/>
      <c r="C629" s="59"/>
      <c r="D629" s="59"/>
      <c r="E629" s="59"/>
      <c r="F629" s="59"/>
      <c r="G629" s="59"/>
      <c r="H629" s="59"/>
      <c r="I629" s="61"/>
      <c r="J629" s="59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</row>
    <row r="630" spans="1:41">
      <c r="A630" s="59"/>
      <c r="B630" s="59"/>
      <c r="C630" s="59"/>
      <c r="D630" s="59"/>
      <c r="E630" s="59"/>
      <c r="F630" s="59"/>
      <c r="G630" s="59"/>
      <c r="H630" s="59"/>
      <c r="I630" s="61"/>
      <c r="J630" s="59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</row>
    <row r="631" spans="1:41">
      <c r="A631" s="59"/>
      <c r="B631" s="59"/>
      <c r="C631" s="59"/>
      <c r="D631" s="59"/>
      <c r="E631" s="59"/>
      <c r="F631" s="59"/>
      <c r="G631" s="59"/>
      <c r="H631" s="59"/>
      <c r="I631" s="61"/>
      <c r="J631" s="59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</row>
    <row r="632" spans="1:41">
      <c r="A632" s="59"/>
      <c r="B632" s="59"/>
      <c r="C632" s="59"/>
      <c r="D632" s="59"/>
      <c r="E632" s="59"/>
      <c r="F632" s="59"/>
      <c r="G632" s="59"/>
      <c r="H632" s="59"/>
      <c r="I632" s="61"/>
      <c r="J632" s="59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</row>
    <row r="633" spans="1:41">
      <c r="A633" s="59"/>
      <c r="B633" s="59"/>
      <c r="C633" s="59"/>
      <c r="D633" s="59"/>
      <c r="E633" s="59"/>
      <c r="F633" s="59"/>
      <c r="G633" s="59"/>
      <c r="H633" s="59"/>
      <c r="I633" s="61"/>
      <c r="J633" s="59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</row>
    <row r="634" spans="1:41">
      <c r="A634" s="59"/>
      <c r="B634" s="59"/>
      <c r="C634" s="59"/>
      <c r="D634" s="59"/>
      <c r="E634" s="59"/>
      <c r="F634" s="59"/>
      <c r="G634" s="59"/>
      <c r="H634" s="59"/>
      <c r="I634" s="61"/>
      <c r="J634" s="59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</row>
    <row r="635" spans="1:41">
      <c r="A635" s="59"/>
      <c r="B635" s="59"/>
      <c r="C635" s="59"/>
      <c r="D635" s="59"/>
      <c r="E635" s="59"/>
      <c r="F635" s="59"/>
      <c r="G635" s="59"/>
      <c r="H635" s="59"/>
      <c r="I635" s="61"/>
      <c r="J635" s="59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</row>
    <row r="636" spans="1:41">
      <c r="A636" s="59"/>
      <c r="B636" s="59"/>
      <c r="C636" s="59"/>
      <c r="D636" s="59"/>
      <c r="E636" s="59"/>
      <c r="F636" s="59"/>
      <c r="G636" s="59"/>
      <c r="H636" s="59"/>
      <c r="I636" s="61"/>
      <c r="J636" s="59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</row>
    <row r="637" spans="1:41">
      <c r="A637" s="59"/>
      <c r="B637" s="59"/>
      <c r="C637" s="59"/>
      <c r="D637" s="59"/>
      <c r="E637" s="59"/>
      <c r="F637" s="59"/>
      <c r="G637" s="59"/>
      <c r="H637" s="59"/>
      <c r="I637" s="61"/>
      <c r="J637" s="59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</row>
    <row r="638" spans="1:41">
      <c r="A638" s="59"/>
      <c r="B638" s="59"/>
      <c r="C638" s="59"/>
      <c r="D638" s="59"/>
      <c r="E638" s="59"/>
      <c r="F638" s="59"/>
      <c r="G638" s="59"/>
      <c r="H638" s="59"/>
      <c r="I638" s="61"/>
      <c r="J638" s="59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</row>
    <row r="639" spans="1:41">
      <c r="A639" s="59"/>
      <c r="B639" s="59"/>
      <c r="C639" s="59"/>
      <c r="D639" s="59"/>
      <c r="E639" s="59"/>
      <c r="F639" s="59"/>
      <c r="G639" s="59"/>
      <c r="H639" s="59"/>
      <c r="I639" s="61"/>
      <c r="J639" s="59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</row>
    <row r="640" spans="1:41">
      <c r="A640" s="59"/>
      <c r="B640" s="59"/>
      <c r="C640" s="59"/>
      <c r="D640" s="59"/>
      <c r="E640" s="59"/>
      <c r="F640" s="59"/>
      <c r="G640" s="59"/>
      <c r="H640" s="59"/>
      <c r="I640" s="61"/>
      <c r="J640" s="59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</row>
    <row r="641" spans="1:41">
      <c r="A641" s="59"/>
      <c r="B641" s="59"/>
      <c r="C641" s="59"/>
      <c r="D641" s="59"/>
      <c r="E641" s="59"/>
      <c r="F641" s="59"/>
      <c r="G641" s="59"/>
      <c r="H641" s="59"/>
      <c r="I641" s="61"/>
      <c r="J641" s="59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</row>
    <row r="642" spans="1:41">
      <c r="A642" s="59"/>
      <c r="B642" s="59"/>
      <c r="C642" s="59"/>
      <c r="D642" s="59"/>
      <c r="E642" s="59"/>
      <c r="F642" s="59"/>
      <c r="G642" s="59"/>
      <c r="H642" s="59"/>
      <c r="I642" s="61"/>
      <c r="J642" s="59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</row>
    <row r="643" spans="1:41">
      <c r="A643" s="59"/>
      <c r="B643" s="59"/>
      <c r="C643" s="59"/>
      <c r="D643" s="59"/>
      <c r="E643" s="59"/>
      <c r="F643" s="59"/>
      <c r="G643" s="59"/>
      <c r="H643" s="59"/>
      <c r="I643" s="61"/>
      <c r="J643" s="59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</row>
    <row r="644" spans="1:41">
      <c r="A644" s="59"/>
      <c r="B644" s="59"/>
      <c r="C644" s="59"/>
      <c r="D644" s="59"/>
      <c r="E644" s="59"/>
      <c r="F644" s="59"/>
      <c r="G644" s="59"/>
      <c r="H644" s="59"/>
      <c r="I644" s="61"/>
      <c r="J644" s="59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</row>
    <row r="645" spans="1:41">
      <c r="A645" s="59"/>
      <c r="B645" s="59"/>
      <c r="C645" s="59"/>
      <c r="D645" s="59"/>
      <c r="E645" s="59"/>
      <c r="F645" s="59"/>
      <c r="G645" s="59"/>
      <c r="H645" s="59"/>
      <c r="I645" s="61"/>
      <c r="J645" s="59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</row>
    <row r="646" spans="1:41">
      <c r="A646" s="59"/>
      <c r="B646" s="59"/>
      <c r="C646" s="59"/>
      <c r="D646" s="59"/>
      <c r="E646" s="59"/>
      <c r="F646" s="59"/>
      <c r="G646" s="59"/>
      <c r="H646" s="59"/>
      <c r="I646" s="61"/>
      <c r="J646" s="59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</row>
    <row r="647" spans="1:41">
      <c r="A647" s="59"/>
      <c r="B647" s="59"/>
      <c r="C647" s="59"/>
      <c r="D647" s="59"/>
      <c r="E647" s="59"/>
      <c r="F647" s="59"/>
      <c r="G647" s="59"/>
      <c r="H647" s="59"/>
      <c r="I647" s="61"/>
      <c r="J647" s="59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</row>
    <row r="648" spans="1:41">
      <c r="A648" s="59"/>
      <c r="B648" s="59"/>
      <c r="C648" s="59"/>
      <c r="D648" s="59"/>
      <c r="E648" s="59"/>
      <c r="F648" s="59"/>
      <c r="G648" s="59"/>
      <c r="H648" s="59"/>
      <c r="I648" s="61"/>
      <c r="J648" s="59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</row>
    <row r="649" spans="1:41">
      <c r="A649" s="59"/>
      <c r="B649" s="59"/>
      <c r="C649" s="59"/>
      <c r="D649" s="59"/>
      <c r="E649" s="59"/>
      <c r="F649" s="59"/>
      <c r="G649" s="59"/>
      <c r="H649" s="59"/>
      <c r="I649" s="61"/>
      <c r="J649" s="59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</row>
    <row r="650" spans="1:41">
      <c r="A650" s="59"/>
      <c r="B650" s="59"/>
      <c r="C650" s="59"/>
      <c r="D650" s="59"/>
      <c r="E650" s="59"/>
      <c r="F650" s="59"/>
      <c r="G650" s="59"/>
      <c r="H650" s="59"/>
      <c r="I650" s="61"/>
      <c r="J650" s="59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</row>
    <row r="651" spans="1:41">
      <c r="A651" s="59"/>
      <c r="B651" s="59"/>
      <c r="C651" s="59"/>
      <c r="D651" s="59"/>
      <c r="E651" s="59"/>
      <c r="F651" s="59"/>
      <c r="G651" s="59"/>
      <c r="H651" s="59"/>
      <c r="I651" s="61"/>
      <c r="J651" s="59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</row>
    <row r="652" spans="1:41">
      <c r="A652" s="59"/>
      <c r="B652" s="59"/>
      <c r="C652" s="59"/>
      <c r="D652" s="59"/>
      <c r="E652" s="59"/>
      <c r="F652" s="59"/>
      <c r="G652" s="59"/>
      <c r="H652" s="59"/>
      <c r="I652" s="61"/>
      <c r="J652" s="59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</row>
    <row r="653" spans="1:41">
      <c r="A653" s="59"/>
      <c r="B653" s="59"/>
      <c r="C653" s="59"/>
      <c r="D653" s="59"/>
      <c r="E653" s="59"/>
      <c r="F653" s="59"/>
      <c r="G653" s="59"/>
      <c r="H653" s="59"/>
      <c r="I653" s="61"/>
      <c r="J653" s="59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</row>
    <row r="654" spans="1:41">
      <c r="A654" s="59"/>
      <c r="B654" s="59"/>
      <c r="C654" s="59"/>
      <c r="D654" s="59"/>
      <c r="E654" s="59"/>
      <c r="F654" s="59"/>
      <c r="G654" s="59"/>
      <c r="H654" s="59"/>
      <c r="I654" s="61"/>
      <c r="J654" s="59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</row>
    <row r="655" spans="1:41">
      <c r="A655" s="59"/>
      <c r="B655" s="59"/>
      <c r="C655" s="59"/>
      <c r="D655" s="59"/>
      <c r="E655" s="59"/>
      <c r="F655" s="59"/>
      <c r="G655" s="59"/>
      <c r="H655" s="59"/>
      <c r="I655" s="61"/>
      <c r="J655" s="59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</row>
    <row r="656" spans="1:41">
      <c r="A656" s="59"/>
      <c r="B656" s="59"/>
      <c r="C656" s="59"/>
      <c r="D656" s="59"/>
      <c r="E656" s="59"/>
      <c r="F656" s="59"/>
      <c r="G656" s="59"/>
      <c r="H656" s="59"/>
      <c r="I656" s="61"/>
      <c r="J656" s="59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</row>
    <row r="657" spans="1:41">
      <c r="A657" s="59"/>
      <c r="B657" s="59"/>
      <c r="C657" s="59"/>
      <c r="D657" s="59"/>
      <c r="E657" s="59"/>
      <c r="F657" s="59"/>
      <c r="G657" s="59"/>
      <c r="H657" s="59"/>
      <c r="I657" s="61"/>
      <c r="J657" s="59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</row>
    <row r="658" spans="1:41">
      <c r="A658" s="59"/>
      <c r="B658" s="59"/>
      <c r="C658" s="59"/>
      <c r="D658" s="59"/>
      <c r="E658" s="59"/>
      <c r="F658" s="59"/>
      <c r="G658" s="59"/>
      <c r="H658" s="59"/>
      <c r="I658" s="61"/>
      <c r="J658" s="59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</row>
    <row r="659" spans="1:41">
      <c r="A659" s="59"/>
      <c r="B659" s="59"/>
      <c r="C659" s="59"/>
      <c r="D659" s="59"/>
      <c r="E659" s="59"/>
      <c r="F659" s="59"/>
      <c r="G659" s="59"/>
      <c r="H659" s="59"/>
      <c r="I659" s="61"/>
      <c r="J659" s="59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</row>
    <row r="660" spans="1:41">
      <c r="A660" s="59"/>
      <c r="B660" s="59"/>
      <c r="C660" s="59"/>
      <c r="D660" s="59"/>
      <c r="E660" s="59"/>
      <c r="F660" s="59"/>
      <c r="G660" s="59"/>
      <c r="H660" s="59"/>
      <c r="I660" s="61"/>
      <c r="J660" s="59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</row>
    <row r="661" spans="1:41">
      <c r="A661" s="59"/>
      <c r="B661" s="59"/>
      <c r="C661" s="59"/>
      <c r="D661" s="59"/>
      <c r="E661" s="59"/>
      <c r="F661" s="59"/>
      <c r="G661" s="59"/>
      <c r="H661" s="59"/>
      <c r="I661" s="61"/>
      <c r="J661" s="59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</row>
    <row r="662" spans="1:41">
      <c r="A662" s="59"/>
      <c r="B662" s="59"/>
      <c r="C662" s="59"/>
      <c r="D662" s="59"/>
      <c r="E662" s="59"/>
      <c r="F662" s="59"/>
      <c r="G662" s="59"/>
      <c r="H662" s="59"/>
      <c r="I662" s="61"/>
      <c r="J662" s="59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</row>
    <row r="663" spans="1:41">
      <c r="A663" s="59"/>
      <c r="B663" s="59"/>
      <c r="C663" s="59"/>
      <c r="D663" s="59"/>
      <c r="E663" s="59"/>
      <c r="F663" s="59"/>
      <c r="G663" s="59"/>
      <c r="H663" s="59"/>
      <c r="I663" s="61"/>
      <c r="J663" s="59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</row>
    <row r="664" spans="1:41">
      <c r="A664" s="59"/>
      <c r="B664" s="59"/>
      <c r="C664" s="59"/>
      <c r="D664" s="59"/>
      <c r="E664" s="59"/>
      <c r="F664" s="59"/>
      <c r="G664" s="59"/>
      <c r="H664" s="59"/>
      <c r="I664" s="61"/>
      <c r="J664" s="59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</row>
    <row r="665" spans="1:41">
      <c r="A665" s="59"/>
      <c r="B665" s="59"/>
      <c r="C665" s="59"/>
      <c r="D665" s="59"/>
      <c r="E665" s="59"/>
      <c r="F665" s="59"/>
      <c r="G665" s="59"/>
      <c r="H665" s="59"/>
      <c r="I665" s="61"/>
      <c r="J665" s="59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</row>
    <row r="666" spans="1:41">
      <c r="A666" s="59"/>
      <c r="B666" s="59"/>
      <c r="C666" s="59"/>
      <c r="D666" s="59"/>
      <c r="E666" s="59"/>
      <c r="F666" s="59"/>
      <c r="G666" s="59"/>
      <c r="H666" s="59"/>
      <c r="I666" s="61"/>
      <c r="J666" s="59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</row>
    <row r="667" spans="1:41">
      <c r="A667" s="59"/>
      <c r="B667" s="59"/>
      <c r="C667" s="59"/>
      <c r="D667" s="59"/>
      <c r="E667" s="59"/>
      <c r="F667" s="59"/>
      <c r="G667" s="59"/>
      <c r="H667" s="59"/>
      <c r="I667" s="61"/>
      <c r="J667" s="59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</row>
    <row r="668" spans="1:41">
      <c r="A668" s="59"/>
      <c r="B668" s="59"/>
      <c r="C668" s="59"/>
      <c r="D668" s="59"/>
      <c r="E668" s="59"/>
      <c r="F668" s="59"/>
      <c r="G668" s="59"/>
      <c r="H668" s="59"/>
      <c r="I668" s="61"/>
      <c r="J668" s="59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</row>
    <row r="669" spans="1:41">
      <c r="A669" s="59"/>
      <c r="B669" s="59"/>
      <c r="C669" s="59"/>
      <c r="D669" s="59"/>
      <c r="E669" s="59"/>
      <c r="F669" s="59"/>
      <c r="G669" s="59"/>
      <c r="H669" s="59"/>
      <c r="I669" s="61"/>
      <c r="J669" s="59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</row>
    <row r="670" spans="1:41">
      <c r="A670" s="59"/>
      <c r="B670" s="59"/>
      <c r="C670" s="59"/>
      <c r="D670" s="59"/>
      <c r="E670" s="59"/>
      <c r="F670" s="59"/>
      <c r="G670" s="59"/>
      <c r="H670" s="59"/>
      <c r="I670" s="61"/>
      <c r="J670" s="59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</row>
    <row r="671" spans="1:41">
      <c r="A671" s="59"/>
      <c r="B671" s="59"/>
      <c r="C671" s="59"/>
      <c r="D671" s="59"/>
      <c r="E671" s="59"/>
      <c r="F671" s="59"/>
      <c r="G671" s="59"/>
      <c r="H671" s="59"/>
      <c r="I671" s="61"/>
      <c r="J671" s="59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</row>
    <row r="672" spans="1:41">
      <c r="A672" s="59"/>
      <c r="B672" s="59"/>
      <c r="C672" s="59"/>
      <c r="D672" s="59"/>
      <c r="E672" s="59"/>
      <c r="F672" s="59"/>
      <c r="G672" s="59"/>
      <c r="H672" s="59"/>
      <c r="I672" s="61"/>
      <c r="J672" s="59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</row>
    <row r="673" spans="1:41">
      <c r="A673" s="59"/>
      <c r="B673" s="59"/>
      <c r="C673" s="59"/>
      <c r="D673" s="59"/>
      <c r="E673" s="59"/>
      <c r="F673" s="59"/>
      <c r="G673" s="59"/>
      <c r="H673" s="59"/>
      <c r="I673" s="61"/>
      <c r="J673" s="59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</row>
    <row r="674" spans="1:41">
      <c r="A674" s="59"/>
      <c r="B674" s="59"/>
      <c r="C674" s="59"/>
      <c r="D674" s="59"/>
      <c r="E674" s="59"/>
      <c r="F674" s="59"/>
      <c r="G674" s="59"/>
      <c r="H674" s="59"/>
      <c r="I674" s="61"/>
      <c r="J674" s="59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</row>
    <row r="675" spans="1:41">
      <c r="A675" s="59"/>
      <c r="B675" s="59"/>
      <c r="C675" s="59"/>
      <c r="D675" s="59"/>
      <c r="E675" s="59"/>
      <c r="F675" s="59"/>
      <c r="G675" s="59"/>
      <c r="H675" s="59"/>
      <c r="I675" s="61"/>
      <c r="J675" s="59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</row>
    <row r="676" spans="1:41">
      <c r="A676" s="59"/>
      <c r="B676" s="59"/>
      <c r="C676" s="59"/>
      <c r="D676" s="59"/>
      <c r="E676" s="59"/>
      <c r="F676" s="59"/>
      <c r="G676" s="59"/>
      <c r="H676" s="59"/>
      <c r="I676" s="61"/>
      <c r="J676" s="59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</row>
    <row r="677" spans="1:41">
      <c r="A677" s="59"/>
      <c r="B677" s="59"/>
      <c r="C677" s="59"/>
      <c r="D677" s="59"/>
      <c r="E677" s="59"/>
      <c r="F677" s="59"/>
      <c r="G677" s="59"/>
      <c r="H677" s="59"/>
      <c r="I677" s="61"/>
      <c r="J677" s="59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</row>
    <row r="678" spans="1:41">
      <c r="A678" s="59"/>
      <c r="B678" s="59"/>
      <c r="C678" s="59"/>
      <c r="D678" s="59"/>
      <c r="E678" s="59"/>
      <c r="F678" s="59"/>
      <c r="G678" s="59"/>
      <c r="H678" s="59"/>
      <c r="I678" s="61"/>
      <c r="J678" s="59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</row>
    <row r="679" spans="1:41">
      <c r="A679" s="59"/>
      <c r="B679" s="59"/>
      <c r="C679" s="59"/>
      <c r="D679" s="59"/>
      <c r="E679" s="59"/>
      <c r="F679" s="59"/>
      <c r="G679" s="59"/>
      <c r="H679" s="59"/>
      <c r="I679" s="61"/>
      <c r="J679" s="59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</row>
    <row r="680" spans="1:41">
      <c r="A680" s="59"/>
      <c r="B680" s="59"/>
      <c r="C680" s="59"/>
      <c r="D680" s="59"/>
      <c r="E680" s="59"/>
      <c r="F680" s="59"/>
      <c r="G680" s="59"/>
      <c r="H680" s="59"/>
      <c r="I680" s="61"/>
      <c r="J680" s="59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</row>
    <row r="681" spans="1:41">
      <c r="A681" s="59"/>
      <c r="B681" s="59"/>
      <c r="C681" s="59"/>
      <c r="D681" s="59"/>
      <c r="E681" s="59"/>
      <c r="F681" s="59"/>
      <c r="G681" s="59"/>
      <c r="H681" s="59"/>
      <c r="I681" s="61"/>
      <c r="J681" s="59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</row>
    <row r="682" spans="1:41">
      <c r="A682" s="59"/>
      <c r="B682" s="59"/>
      <c r="C682" s="59"/>
      <c r="D682" s="59"/>
      <c r="E682" s="59"/>
      <c r="F682" s="59"/>
      <c r="G682" s="59"/>
      <c r="H682" s="59"/>
      <c r="I682" s="61"/>
      <c r="J682" s="59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</row>
    <row r="683" spans="1:41">
      <c r="A683" s="59"/>
      <c r="B683" s="59"/>
      <c r="C683" s="59"/>
      <c r="D683" s="59"/>
      <c r="E683" s="59"/>
      <c r="F683" s="59"/>
      <c r="G683" s="59"/>
      <c r="H683" s="59"/>
      <c r="I683" s="61"/>
      <c r="J683" s="59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</row>
    <row r="684" spans="1:41">
      <c r="A684" s="59"/>
      <c r="B684" s="59"/>
      <c r="C684" s="59"/>
      <c r="D684" s="59"/>
      <c r="E684" s="59"/>
      <c r="F684" s="59"/>
      <c r="G684" s="59"/>
      <c r="H684" s="59"/>
      <c r="I684" s="61"/>
      <c r="J684" s="59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</row>
    <row r="685" spans="1:41">
      <c r="A685" s="59"/>
      <c r="B685" s="59"/>
      <c r="C685" s="59"/>
      <c r="D685" s="59"/>
      <c r="E685" s="59"/>
      <c r="F685" s="59"/>
      <c r="G685" s="59"/>
      <c r="H685" s="59"/>
      <c r="I685" s="61"/>
      <c r="J685" s="59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</row>
    <row r="686" spans="1:41">
      <c r="A686" s="59"/>
      <c r="B686" s="59"/>
      <c r="C686" s="59"/>
      <c r="D686" s="59"/>
      <c r="E686" s="59"/>
      <c r="F686" s="59"/>
      <c r="G686" s="59"/>
      <c r="H686" s="59"/>
      <c r="I686" s="61"/>
      <c r="J686" s="59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</row>
    <row r="687" spans="1:41">
      <c r="A687" s="59"/>
      <c r="B687" s="59"/>
      <c r="C687" s="59"/>
      <c r="D687" s="59"/>
      <c r="E687" s="59"/>
      <c r="F687" s="59"/>
      <c r="G687" s="59"/>
      <c r="H687" s="59"/>
      <c r="I687" s="61"/>
      <c r="J687" s="59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</row>
    <row r="688" spans="1:41">
      <c r="A688" s="59"/>
      <c r="B688" s="59"/>
      <c r="C688" s="59"/>
      <c r="D688" s="59"/>
      <c r="E688" s="59"/>
      <c r="F688" s="59"/>
      <c r="G688" s="59"/>
      <c r="H688" s="59"/>
      <c r="I688" s="61"/>
      <c r="J688" s="59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</row>
    <row r="689" spans="1:41">
      <c r="A689" s="59"/>
      <c r="B689" s="59"/>
      <c r="C689" s="59"/>
      <c r="D689" s="59"/>
      <c r="E689" s="59"/>
      <c r="F689" s="59"/>
      <c r="G689" s="59"/>
      <c r="H689" s="59"/>
      <c r="I689" s="61"/>
      <c r="J689" s="59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</row>
    <row r="690" spans="1:41">
      <c r="A690" s="59"/>
      <c r="B690" s="59"/>
      <c r="C690" s="59"/>
      <c r="D690" s="59"/>
      <c r="E690" s="59"/>
      <c r="F690" s="59"/>
      <c r="G690" s="59"/>
      <c r="H690" s="59"/>
      <c r="I690" s="61"/>
      <c r="J690" s="59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</row>
    <row r="691" spans="1:41">
      <c r="A691" s="59"/>
      <c r="B691" s="59"/>
      <c r="C691" s="59"/>
      <c r="D691" s="59"/>
      <c r="E691" s="59"/>
      <c r="F691" s="59"/>
      <c r="G691" s="59"/>
      <c r="H691" s="59"/>
      <c r="I691" s="61"/>
      <c r="J691" s="59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</row>
    <row r="692" spans="1:41">
      <c r="A692" s="59"/>
      <c r="B692" s="59"/>
      <c r="C692" s="59"/>
      <c r="D692" s="59"/>
      <c r="E692" s="59"/>
      <c r="F692" s="59"/>
      <c r="G692" s="59"/>
      <c r="H692" s="59"/>
      <c r="I692" s="61"/>
      <c r="J692" s="59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</row>
    <row r="693" spans="1:41">
      <c r="A693" s="59"/>
      <c r="B693" s="59"/>
      <c r="C693" s="59"/>
      <c r="D693" s="59"/>
      <c r="E693" s="59"/>
      <c r="F693" s="59"/>
      <c r="G693" s="59"/>
      <c r="H693" s="59"/>
      <c r="I693" s="61"/>
      <c r="J693" s="59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</row>
    <row r="694" spans="1:41">
      <c r="A694" s="59"/>
      <c r="B694" s="59"/>
      <c r="C694" s="59"/>
      <c r="D694" s="59"/>
      <c r="E694" s="59"/>
      <c r="F694" s="59"/>
      <c r="G694" s="59"/>
      <c r="H694" s="59"/>
      <c r="I694" s="61"/>
      <c r="J694" s="59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</row>
    <row r="695" spans="1:41">
      <c r="A695" s="59"/>
      <c r="B695" s="59"/>
      <c r="C695" s="59"/>
      <c r="D695" s="59"/>
      <c r="E695" s="59"/>
      <c r="F695" s="59"/>
      <c r="G695" s="59"/>
      <c r="H695" s="59"/>
      <c r="I695" s="61"/>
      <c r="J695" s="59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</row>
    <row r="696" spans="1:41">
      <c r="A696" s="59"/>
      <c r="B696" s="59"/>
      <c r="C696" s="59"/>
      <c r="D696" s="59"/>
      <c r="E696" s="59"/>
      <c r="F696" s="59"/>
      <c r="G696" s="59"/>
      <c r="H696" s="59"/>
      <c r="I696" s="61"/>
      <c r="J696" s="59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</row>
    <row r="697" spans="1:41">
      <c r="A697" s="59"/>
      <c r="B697" s="59"/>
      <c r="C697" s="59"/>
      <c r="D697" s="59"/>
      <c r="E697" s="59"/>
      <c r="F697" s="59"/>
      <c r="G697" s="59"/>
      <c r="H697" s="59"/>
      <c r="I697" s="61"/>
      <c r="J697" s="59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</row>
    <row r="698" spans="1:41">
      <c r="A698" s="59"/>
      <c r="B698" s="59"/>
      <c r="C698" s="59"/>
      <c r="D698" s="59"/>
      <c r="E698" s="59"/>
      <c r="F698" s="59"/>
      <c r="G698" s="59"/>
      <c r="H698" s="59"/>
      <c r="I698" s="61"/>
      <c r="J698" s="59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</row>
    <row r="699" spans="1:41">
      <c r="A699" s="59"/>
      <c r="B699" s="59"/>
      <c r="C699" s="59"/>
      <c r="D699" s="59"/>
      <c r="E699" s="59"/>
      <c r="F699" s="59"/>
      <c r="G699" s="59"/>
      <c r="H699" s="59"/>
      <c r="I699" s="61"/>
      <c r="J699" s="59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</row>
    <row r="700" spans="1:41">
      <c r="A700" s="59"/>
      <c r="B700" s="59"/>
      <c r="C700" s="59"/>
      <c r="D700" s="59"/>
      <c r="E700" s="59"/>
      <c r="F700" s="59"/>
      <c r="G700" s="59"/>
      <c r="H700" s="59"/>
      <c r="I700" s="61"/>
      <c r="J700" s="59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</row>
    <row r="701" spans="1:41">
      <c r="A701" s="59"/>
      <c r="B701" s="59"/>
      <c r="C701" s="59"/>
      <c r="D701" s="59"/>
      <c r="E701" s="59"/>
      <c r="F701" s="59"/>
      <c r="G701" s="59"/>
      <c r="H701" s="59"/>
      <c r="I701" s="61"/>
      <c r="J701" s="59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</row>
    <row r="702" spans="1:41">
      <c r="A702" s="59"/>
      <c r="B702" s="59"/>
      <c r="C702" s="59"/>
      <c r="D702" s="59"/>
      <c r="E702" s="59"/>
      <c r="F702" s="59"/>
      <c r="G702" s="59"/>
      <c r="H702" s="59"/>
      <c r="I702" s="61"/>
      <c r="J702" s="59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</row>
    <row r="703" spans="1:41">
      <c r="A703" s="59"/>
      <c r="B703" s="59"/>
      <c r="C703" s="59"/>
      <c r="D703" s="59"/>
      <c r="E703" s="59"/>
      <c r="F703" s="59"/>
      <c r="G703" s="59"/>
      <c r="H703" s="59"/>
      <c r="I703" s="61"/>
      <c r="J703" s="59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</row>
    <row r="704" spans="1:41">
      <c r="A704" s="59"/>
      <c r="B704" s="59"/>
      <c r="C704" s="59"/>
      <c r="D704" s="59"/>
      <c r="E704" s="59"/>
      <c r="F704" s="59"/>
      <c r="G704" s="59"/>
      <c r="H704" s="59"/>
      <c r="I704" s="61"/>
      <c r="J704" s="59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</row>
    <row r="705" spans="1:41">
      <c r="A705" s="59"/>
      <c r="B705" s="59"/>
      <c r="C705" s="59"/>
      <c r="D705" s="59"/>
      <c r="E705" s="59"/>
      <c r="F705" s="59"/>
      <c r="G705" s="59"/>
      <c r="H705" s="59"/>
      <c r="I705" s="61"/>
      <c r="J705" s="59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</row>
    <row r="706" spans="1:41">
      <c r="A706" s="59"/>
      <c r="B706" s="59"/>
      <c r="C706" s="59"/>
      <c r="D706" s="59"/>
      <c r="E706" s="59"/>
      <c r="F706" s="59"/>
      <c r="G706" s="59"/>
      <c r="H706" s="59"/>
      <c r="I706" s="61"/>
      <c r="J706" s="59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</row>
    <row r="707" spans="1:41">
      <c r="A707" s="59"/>
      <c r="B707" s="59"/>
      <c r="C707" s="59"/>
      <c r="D707" s="59"/>
      <c r="E707" s="59"/>
      <c r="F707" s="59"/>
      <c r="G707" s="59"/>
      <c r="H707" s="59"/>
      <c r="I707" s="61"/>
      <c r="J707" s="59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</row>
    <row r="708" spans="1:41">
      <c r="A708" s="59"/>
      <c r="B708" s="59"/>
      <c r="C708" s="59"/>
      <c r="D708" s="59"/>
      <c r="E708" s="59"/>
      <c r="F708" s="59"/>
      <c r="G708" s="59"/>
      <c r="H708" s="59"/>
      <c r="I708" s="61"/>
      <c r="J708" s="59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</row>
    <row r="709" spans="1:41">
      <c r="A709" s="59"/>
      <c r="B709" s="59"/>
      <c r="C709" s="59"/>
      <c r="D709" s="59"/>
      <c r="E709" s="59"/>
      <c r="F709" s="59"/>
      <c r="G709" s="59"/>
      <c r="H709" s="59"/>
      <c r="I709" s="61"/>
      <c r="J709" s="59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</row>
    <row r="710" spans="1:41">
      <c r="A710" s="59"/>
      <c r="B710" s="59"/>
      <c r="C710" s="59"/>
      <c r="D710" s="59"/>
      <c r="E710" s="59"/>
      <c r="F710" s="59"/>
      <c r="G710" s="59"/>
      <c r="H710" s="59"/>
      <c r="I710" s="61"/>
      <c r="J710" s="59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</row>
    <row r="711" spans="1:41">
      <c r="A711" s="59"/>
      <c r="B711" s="59"/>
      <c r="C711" s="59"/>
      <c r="D711" s="59"/>
      <c r="E711" s="59"/>
      <c r="F711" s="59"/>
      <c r="G711" s="59"/>
      <c r="H711" s="59"/>
      <c r="I711" s="61"/>
      <c r="J711" s="59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</row>
    <row r="712" spans="1:41">
      <c r="A712" s="59"/>
      <c r="B712" s="59"/>
      <c r="C712" s="59"/>
      <c r="D712" s="59"/>
      <c r="E712" s="59"/>
      <c r="F712" s="59"/>
      <c r="G712" s="59"/>
      <c r="H712" s="59"/>
      <c r="I712" s="61"/>
      <c r="J712" s="59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</row>
    <row r="713" spans="1:41">
      <c r="A713" s="59"/>
      <c r="B713" s="59"/>
      <c r="C713" s="59"/>
      <c r="D713" s="59"/>
      <c r="E713" s="59"/>
      <c r="F713" s="59"/>
      <c r="G713" s="59"/>
      <c r="H713" s="59"/>
      <c r="I713" s="61"/>
      <c r="J713" s="59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</row>
    <row r="714" spans="1:41">
      <c r="A714" s="59"/>
      <c r="B714" s="59"/>
      <c r="C714" s="59"/>
      <c r="D714" s="59"/>
      <c r="E714" s="59"/>
      <c r="F714" s="59"/>
      <c r="G714" s="59"/>
      <c r="H714" s="59"/>
      <c r="I714" s="61"/>
      <c r="J714" s="59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</row>
    <row r="715" spans="1:41">
      <c r="A715" s="59"/>
      <c r="B715" s="59"/>
      <c r="C715" s="59"/>
      <c r="D715" s="59"/>
      <c r="E715" s="59"/>
      <c r="F715" s="59"/>
      <c r="G715" s="59"/>
      <c r="H715" s="59"/>
      <c r="I715" s="61"/>
      <c r="J715" s="59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</row>
    <row r="716" spans="1:41">
      <c r="A716" s="59"/>
      <c r="B716" s="59"/>
      <c r="C716" s="59"/>
      <c r="D716" s="59"/>
      <c r="E716" s="59"/>
      <c r="F716" s="59"/>
      <c r="G716" s="59"/>
      <c r="H716" s="59"/>
      <c r="I716" s="61"/>
      <c r="J716" s="59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</row>
    <row r="717" spans="1:41">
      <c r="A717" s="59"/>
      <c r="B717" s="59"/>
      <c r="C717" s="59"/>
      <c r="D717" s="59"/>
      <c r="E717" s="59"/>
      <c r="F717" s="59"/>
      <c r="G717" s="59"/>
      <c r="H717" s="59"/>
      <c r="I717" s="61"/>
      <c r="J717" s="59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</row>
    <row r="718" spans="1:41">
      <c r="A718" s="59"/>
      <c r="B718" s="59"/>
      <c r="C718" s="59"/>
      <c r="D718" s="59"/>
      <c r="E718" s="59"/>
      <c r="F718" s="59"/>
      <c r="G718" s="59"/>
      <c r="H718" s="59"/>
      <c r="I718" s="61"/>
      <c r="J718" s="59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</row>
    <row r="719" spans="1:41">
      <c r="A719" s="59"/>
      <c r="B719" s="59"/>
      <c r="C719" s="59"/>
      <c r="D719" s="59"/>
      <c r="E719" s="59"/>
      <c r="F719" s="59"/>
      <c r="G719" s="59"/>
      <c r="H719" s="59"/>
      <c r="I719" s="61"/>
      <c r="J719" s="59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</row>
    <row r="720" spans="1:41">
      <c r="A720" s="59"/>
      <c r="B720" s="59"/>
      <c r="C720" s="59"/>
      <c r="D720" s="59"/>
      <c r="E720" s="59"/>
      <c r="F720" s="59"/>
      <c r="G720" s="59"/>
      <c r="H720" s="59"/>
      <c r="I720" s="61"/>
      <c r="J720" s="59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</row>
    <row r="721" spans="1:41">
      <c r="A721" s="59"/>
      <c r="B721" s="59"/>
      <c r="C721" s="59"/>
      <c r="D721" s="59"/>
      <c r="E721" s="59"/>
      <c r="F721" s="59"/>
      <c r="G721" s="59"/>
      <c r="H721" s="59"/>
      <c r="I721" s="61"/>
      <c r="J721" s="59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</row>
    <row r="722" spans="1:41">
      <c r="A722" s="59"/>
      <c r="B722" s="59"/>
      <c r="C722" s="59"/>
      <c r="D722" s="59"/>
      <c r="E722" s="59"/>
      <c r="F722" s="59"/>
      <c r="G722" s="59"/>
      <c r="H722" s="59"/>
      <c r="I722" s="61"/>
      <c r="J722" s="59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</row>
    <row r="723" spans="1:41">
      <c r="A723" s="59"/>
      <c r="B723" s="59"/>
      <c r="C723" s="59"/>
      <c r="D723" s="59"/>
      <c r="E723" s="59"/>
      <c r="F723" s="59"/>
      <c r="G723" s="59"/>
      <c r="H723" s="59"/>
      <c r="I723" s="61"/>
      <c r="J723" s="59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</row>
    <row r="724" spans="1:41">
      <c r="A724" s="59"/>
      <c r="B724" s="59"/>
      <c r="C724" s="59"/>
      <c r="D724" s="59"/>
      <c r="E724" s="59"/>
      <c r="F724" s="59"/>
      <c r="G724" s="59"/>
      <c r="H724" s="59"/>
      <c r="I724" s="61"/>
      <c r="J724" s="59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</row>
    <row r="725" spans="1:41">
      <c r="A725" s="59"/>
      <c r="B725" s="59"/>
      <c r="C725" s="59"/>
      <c r="D725" s="59"/>
      <c r="E725" s="59"/>
      <c r="F725" s="59"/>
      <c r="G725" s="59"/>
      <c r="H725" s="59"/>
      <c r="I725" s="61"/>
      <c r="J725" s="59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</row>
    <row r="726" spans="1:41">
      <c r="A726" s="59"/>
      <c r="B726" s="59"/>
      <c r="C726" s="59"/>
      <c r="D726" s="59"/>
      <c r="E726" s="59"/>
      <c r="F726" s="59"/>
      <c r="G726" s="59"/>
      <c r="H726" s="59"/>
      <c r="I726" s="61"/>
      <c r="J726" s="59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</row>
    <row r="727" spans="1:41">
      <c r="A727" s="59"/>
      <c r="B727" s="59"/>
      <c r="C727" s="59"/>
      <c r="D727" s="59"/>
      <c r="E727" s="59"/>
      <c r="F727" s="59"/>
      <c r="G727" s="59"/>
      <c r="H727" s="59"/>
      <c r="I727" s="61"/>
      <c r="J727" s="59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</row>
    <row r="728" spans="1:41">
      <c r="A728" s="59"/>
      <c r="B728" s="59"/>
      <c r="C728" s="59"/>
      <c r="D728" s="59"/>
      <c r="E728" s="59"/>
      <c r="F728" s="59"/>
      <c r="G728" s="59"/>
      <c r="H728" s="59"/>
      <c r="I728" s="61"/>
      <c r="J728" s="59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</row>
    <row r="729" spans="1:41">
      <c r="A729" s="59"/>
      <c r="B729" s="59"/>
      <c r="C729" s="59"/>
      <c r="D729" s="59"/>
      <c r="E729" s="59"/>
      <c r="F729" s="59"/>
      <c r="G729" s="59"/>
      <c r="H729" s="59"/>
      <c r="I729" s="61"/>
      <c r="J729" s="59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</row>
    <row r="730" spans="1:41">
      <c r="A730" s="59"/>
      <c r="B730" s="59"/>
      <c r="C730" s="59"/>
      <c r="D730" s="59"/>
      <c r="E730" s="59"/>
      <c r="F730" s="59"/>
      <c r="G730" s="59"/>
      <c r="H730" s="59"/>
      <c r="I730" s="61"/>
      <c r="J730" s="59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</row>
    <row r="731" spans="1:41">
      <c r="A731" s="59"/>
      <c r="B731" s="59"/>
      <c r="C731" s="59"/>
      <c r="D731" s="59"/>
      <c r="E731" s="59"/>
      <c r="F731" s="59"/>
      <c r="G731" s="59"/>
      <c r="H731" s="59"/>
      <c r="I731" s="61"/>
      <c r="J731" s="59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</row>
    <row r="732" spans="1:41">
      <c r="A732" s="59"/>
      <c r="B732" s="59"/>
      <c r="C732" s="59"/>
      <c r="D732" s="59"/>
      <c r="E732" s="59"/>
      <c r="F732" s="59"/>
      <c r="G732" s="59"/>
      <c r="H732" s="59"/>
      <c r="I732" s="61"/>
      <c r="J732" s="59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</row>
    <row r="733" spans="1:41">
      <c r="A733" s="59"/>
      <c r="B733" s="59"/>
      <c r="C733" s="59"/>
      <c r="D733" s="59"/>
      <c r="E733" s="59"/>
      <c r="F733" s="59"/>
      <c r="G733" s="59"/>
      <c r="H733" s="59"/>
      <c r="I733" s="61"/>
      <c r="J733" s="59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</row>
    <row r="734" spans="1:41">
      <c r="A734" s="59"/>
      <c r="B734" s="59"/>
      <c r="C734" s="59"/>
      <c r="D734" s="59"/>
      <c r="E734" s="59"/>
      <c r="F734" s="59"/>
      <c r="G734" s="59"/>
      <c r="H734" s="59"/>
      <c r="I734" s="61"/>
      <c r="J734" s="59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</row>
    <row r="735" spans="1:41">
      <c r="A735" s="59"/>
      <c r="B735" s="59"/>
      <c r="C735" s="59"/>
      <c r="D735" s="59"/>
      <c r="E735" s="59"/>
      <c r="F735" s="59"/>
      <c r="G735" s="59"/>
      <c r="H735" s="59"/>
      <c r="I735" s="61"/>
      <c r="J735" s="59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</row>
    <row r="736" spans="1:41">
      <c r="A736" s="59"/>
      <c r="B736" s="59"/>
      <c r="C736" s="59"/>
      <c r="D736" s="59"/>
      <c r="E736" s="59"/>
      <c r="F736" s="59"/>
      <c r="G736" s="59"/>
      <c r="H736" s="59"/>
      <c r="I736" s="61"/>
      <c r="J736" s="59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</row>
    <row r="737" spans="1:41">
      <c r="A737" s="59"/>
      <c r="B737" s="59"/>
      <c r="C737" s="59"/>
      <c r="D737" s="59"/>
      <c r="E737" s="59"/>
      <c r="F737" s="59"/>
      <c r="G737" s="59"/>
      <c r="H737" s="59"/>
      <c r="I737" s="61"/>
      <c r="J737" s="59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</row>
    <row r="738" spans="1:41">
      <c r="A738" s="59"/>
      <c r="B738" s="59"/>
      <c r="C738" s="59"/>
      <c r="D738" s="59"/>
      <c r="E738" s="59"/>
      <c r="F738" s="59"/>
      <c r="G738" s="59"/>
      <c r="H738" s="59"/>
      <c r="I738" s="61"/>
      <c r="J738" s="59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</row>
    <row r="739" spans="1:41">
      <c r="A739" s="59"/>
      <c r="B739" s="59"/>
      <c r="C739" s="59"/>
      <c r="D739" s="59"/>
      <c r="E739" s="59"/>
      <c r="F739" s="59"/>
      <c r="G739" s="59"/>
      <c r="H739" s="59"/>
      <c r="I739" s="61"/>
      <c r="J739" s="59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</row>
    <row r="740" spans="1:41">
      <c r="A740" s="59"/>
      <c r="B740" s="59"/>
      <c r="C740" s="59"/>
      <c r="D740" s="59"/>
      <c r="E740" s="59"/>
      <c r="F740" s="59"/>
      <c r="G740" s="59"/>
      <c r="H740" s="59"/>
      <c r="I740" s="61"/>
      <c r="J740" s="59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</row>
    <row r="741" spans="1:41">
      <c r="A741" s="59"/>
      <c r="B741" s="59"/>
      <c r="C741" s="59"/>
      <c r="D741" s="59"/>
      <c r="E741" s="59"/>
      <c r="F741" s="59"/>
      <c r="G741" s="59"/>
      <c r="H741" s="59"/>
      <c r="I741" s="61"/>
      <c r="J741" s="59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</row>
    <row r="742" spans="1:41">
      <c r="A742" s="59"/>
      <c r="B742" s="59"/>
      <c r="C742" s="59"/>
      <c r="D742" s="59"/>
      <c r="E742" s="59"/>
      <c r="F742" s="59"/>
      <c r="G742" s="59"/>
      <c r="H742" s="59"/>
      <c r="I742" s="61"/>
      <c r="J742" s="59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</row>
    <row r="743" spans="1:41">
      <c r="A743" s="59"/>
      <c r="B743" s="59"/>
      <c r="C743" s="59"/>
      <c r="D743" s="59"/>
      <c r="E743" s="59"/>
      <c r="F743" s="59"/>
      <c r="G743" s="59"/>
      <c r="H743" s="59"/>
      <c r="I743" s="61"/>
      <c r="J743" s="59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</row>
    <row r="744" spans="1:41">
      <c r="A744" s="59"/>
      <c r="B744" s="59"/>
      <c r="C744" s="59"/>
      <c r="D744" s="59"/>
      <c r="E744" s="59"/>
      <c r="F744" s="59"/>
      <c r="G744" s="59"/>
      <c r="H744" s="59"/>
      <c r="I744" s="61"/>
      <c r="J744" s="59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</row>
    <row r="745" spans="1:41">
      <c r="A745" s="59"/>
      <c r="B745" s="59"/>
      <c r="C745" s="59"/>
      <c r="D745" s="59"/>
      <c r="E745" s="59"/>
      <c r="F745" s="59"/>
      <c r="G745" s="59"/>
      <c r="H745" s="59"/>
      <c r="I745" s="61"/>
      <c r="J745" s="59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</row>
    <row r="746" spans="1:41">
      <c r="A746" s="59"/>
      <c r="B746" s="59"/>
      <c r="C746" s="59"/>
      <c r="D746" s="59"/>
      <c r="E746" s="59"/>
      <c r="F746" s="59"/>
      <c r="G746" s="59"/>
      <c r="H746" s="59"/>
      <c r="I746" s="61"/>
      <c r="J746" s="59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</row>
    <row r="747" spans="1:41">
      <c r="A747" s="59"/>
      <c r="B747" s="59"/>
      <c r="C747" s="59"/>
      <c r="D747" s="59"/>
      <c r="E747" s="59"/>
      <c r="F747" s="59"/>
      <c r="G747" s="59"/>
      <c r="H747" s="59"/>
      <c r="I747" s="61"/>
      <c r="J747" s="59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</row>
    <row r="748" spans="1:41">
      <c r="A748" s="59"/>
      <c r="B748" s="59"/>
      <c r="C748" s="59"/>
      <c r="D748" s="59"/>
      <c r="E748" s="59"/>
      <c r="F748" s="59"/>
      <c r="G748" s="59"/>
      <c r="H748" s="59"/>
      <c r="I748" s="61"/>
      <c r="J748" s="59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</row>
    <row r="749" spans="1:41">
      <c r="A749" s="59"/>
      <c r="B749" s="59"/>
      <c r="C749" s="59"/>
      <c r="D749" s="59"/>
      <c r="E749" s="59"/>
      <c r="F749" s="59"/>
      <c r="G749" s="59"/>
      <c r="H749" s="59"/>
      <c r="I749" s="61"/>
      <c r="J749" s="59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</row>
    <row r="750" spans="1:41">
      <c r="A750" s="59"/>
      <c r="B750" s="59"/>
      <c r="C750" s="59"/>
      <c r="D750" s="59"/>
      <c r="E750" s="59"/>
      <c r="F750" s="59"/>
      <c r="G750" s="59"/>
      <c r="H750" s="59"/>
      <c r="I750" s="61"/>
      <c r="J750" s="59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</row>
    <row r="751" spans="1:41">
      <c r="A751" s="59"/>
      <c r="B751" s="59"/>
      <c r="C751" s="59"/>
      <c r="D751" s="59"/>
      <c r="E751" s="59"/>
      <c r="F751" s="59"/>
      <c r="G751" s="59"/>
      <c r="H751" s="59"/>
      <c r="I751" s="61"/>
      <c r="J751" s="59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</row>
    <row r="752" spans="1:41">
      <c r="A752" s="59"/>
      <c r="B752" s="59"/>
      <c r="C752" s="59"/>
      <c r="D752" s="59"/>
      <c r="E752" s="59"/>
      <c r="F752" s="59"/>
      <c r="G752" s="59"/>
      <c r="H752" s="59"/>
      <c r="I752" s="61"/>
      <c r="J752" s="59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</row>
    <row r="753" spans="1:41">
      <c r="A753" s="59"/>
      <c r="B753" s="59"/>
      <c r="C753" s="59"/>
      <c r="D753" s="59"/>
      <c r="E753" s="59"/>
      <c r="F753" s="59"/>
      <c r="G753" s="59"/>
      <c r="H753" s="59"/>
      <c r="I753" s="61"/>
      <c r="J753" s="59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</row>
    <row r="754" spans="1:41">
      <c r="A754" s="59"/>
      <c r="B754" s="59"/>
      <c r="C754" s="59"/>
      <c r="D754" s="59"/>
      <c r="E754" s="59"/>
      <c r="F754" s="59"/>
      <c r="G754" s="59"/>
      <c r="H754" s="59"/>
      <c r="I754" s="61"/>
      <c r="J754" s="59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</row>
    <row r="755" spans="1:41">
      <c r="A755" s="59"/>
      <c r="B755" s="59"/>
      <c r="C755" s="59"/>
      <c r="D755" s="59"/>
      <c r="E755" s="59"/>
      <c r="F755" s="59"/>
      <c r="G755" s="59"/>
      <c r="H755" s="59"/>
      <c r="I755" s="61"/>
      <c r="J755" s="59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</row>
    <row r="756" spans="1:41">
      <c r="A756" s="59"/>
      <c r="B756" s="59"/>
      <c r="C756" s="59"/>
      <c r="D756" s="59"/>
      <c r="E756" s="59"/>
      <c r="F756" s="59"/>
      <c r="G756" s="59"/>
      <c r="H756" s="59"/>
      <c r="I756" s="61"/>
      <c r="J756" s="59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</row>
    <row r="757" spans="1:41">
      <c r="A757" s="59"/>
      <c r="B757" s="59"/>
      <c r="C757" s="59"/>
      <c r="D757" s="59"/>
      <c r="E757" s="59"/>
      <c r="F757" s="59"/>
      <c r="G757" s="59"/>
      <c r="H757" s="59"/>
      <c r="I757" s="61"/>
      <c r="J757" s="59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</row>
    <row r="758" spans="1:41">
      <c r="A758" s="59"/>
      <c r="B758" s="59"/>
      <c r="C758" s="59"/>
      <c r="D758" s="59"/>
      <c r="E758" s="59"/>
      <c r="F758" s="59"/>
      <c r="G758" s="59"/>
      <c r="H758" s="59"/>
      <c r="I758" s="61"/>
      <c r="J758" s="59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</row>
    <row r="759" spans="1:41">
      <c r="A759" s="59"/>
      <c r="B759" s="59"/>
      <c r="C759" s="59"/>
      <c r="D759" s="59"/>
      <c r="E759" s="59"/>
      <c r="F759" s="59"/>
      <c r="G759" s="59"/>
      <c r="H759" s="59"/>
      <c r="I759" s="61"/>
      <c r="J759" s="59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</row>
    <row r="760" spans="1:41">
      <c r="A760" s="59"/>
      <c r="B760" s="59"/>
      <c r="C760" s="59"/>
      <c r="D760" s="59"/>
      <c r="E760" s="59"/>
      <c r="F760" s="59"/>
      <c r="G760" s="59"/>
      <c r="H760" s="59"/>
      <c r="I760" s="61"/>
      <c r="J760" s="59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</row>
    <row r="761" spans="1:41">
      <c r="A761" s="59"/>
      <c r="B761" s="59"/>
      <c r="C761" s="59"/>
      <c r="D761" s="59"/>
      <c r="E761" s="59"/>
      <c r="F761" s="59"/>
      <c r="G761" s="59"/>
      <c r="H761" s="59"/>
      <c r="I761" s="61"/>
      <c r="J761" s="59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</row>
    <row r="762" spans="1:41">
      <c r="A762" s="59"/>
      <c r="B762" s="59"/>
      <c r="C762" s="59"/>
      <c r="D762" s="59"/>
      <c r="E762" s="59"/>
      <c r="F762" s="59"/>
      <c r="G762" s="59"/>
      <c r="H762" s="59"/>
      <c r="I762" s="61"/>
      <c r="J762" s="59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</row>
    <row r="763" spans="1:41">
      <c r="A763" s="59"/>
      <c r="B763" s="59"/>
      <c r="C763" s="59"/>
      <c r="D763" s="59"/>
      <c r="E763" s="59"/>
      <c r="F763" s="59"/>
      <c r="G763" s="59"/>
      <c r="H763" s="59"/>
      <c r="I763" s="61"/>
      <c r="J763" s="59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</row>
    <row r="764" spans="1:41">
      <c r="A764" s="59"/>
      <c r="B764" s="59"/>
      <c r="C764" s="59"/>
      <c r="D764" s="59"/>
      <c r="E764" s="59"/>
      <c r="F764" s="59"/>
      <c r="G764" s="59"/>
      <c r="H764" s="59"/>
      <c r="I764" s="61"/>
      <c r="J764" s="59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</row>
    <row r="765" spans="1:41">
      <c r="A765" s="59"/>
      <c r="B765" s="59"/>
      <c r="C765" s="59"/>
      <c r="D765" s="59"/>
      <c r="E765" s="59"/>
      <c r="F765" s="59"/>
      <c r="G765" s="59"/>
      <c r="H765" s="59"/>
      <c r="I765" s="61"/>
      <c r="J765" s="59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</row>
    <row r="766" spans="1:41">
      <c r="A766" s="59"/>
      <c r="B766" s="59"/>
      <c r="C766" s="59"/>
      <c r="D766" s="59"/>
      <c r="E766" s="59"/>
      <c r="F766" s="59"/>
      <c r="G766" s="59"/>
      <c r="H766" s="59"/>
      <c r="I766" s="61"/>
      <c r="J766" s="59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</row>
    <row r="767" spans="1:41">
      <c r="A767" s="59"/>
      <c r="B767" s="59"/>
      <c r="C767" s="59"/>
      <c r="D767" s="59"/>
      <c r="E767" s="59"/>
      <c r="F767" s="59"/>
      <c r="G767" s="59"/>
      <c r="H767" s="59"/>
      <c r="I767" s="61"/>
      <c r="J767" s="59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</row>
    <row r="768" spans="1:41">
      <c r="A768" s="59"/>
      <c r="B768" s="59"/>
      <c r="C768" s="59"/>
      <c r="D768" s="59"/>
      <c r="E768" s="59"/>
      <c r="F768" s="59"/>
      <c r="G768" s="59"/>
      <c r="H768" s="59"/>
      <c r="I768" s="61"/>
      <c r="J768" s="59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</row>
    <row r="769" spans="1:41">
      <c r="A769" s="59"/>
      <c r="B769" s="59"/>
      <c r="C769" s="59"/>
      <c r="D769" s="59"/>
      <c r="E769" s="59"/>
      <c r="F769" s="59"/>
      <c r="G769" s="59"/>
      <c r="H769" s="59"/>
      <c r="I769" s="61"/>
      <c r="J769" s="59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</row>
    <row r="770" spans="1:41">
      <c r="A770" s="59"/>
      <c r="B770" s="59"/>
      <c r="C770" s="59"/>
      <c r="D770" s="59"/>
      <c r="E770" s="59"/>
      <c r="F770" s="59"/>
      <c r="G770" s="59"/>
      <c r="H770" s="59"/>
      <c r="I770" s="61"/>
      <c r="J770" s="59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</row>
    <row r="771" spans="1:41">
      <c r="A771" s="59"/>
      <c r="B771" s="59"/>
      <c r="C771" s="59"/>
      <c r="D771" s="59"/>
      <c r="E771" s="59"/>
      <c r="F771" s="59"/>
      <c r="G771" s="59"/>
      <c r="H771" s="59"/>
      <c r="I771" s="61"/>
      <c r="J771" s="59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</row>
    <row r="772" spans="1:41">
      <c r="A772" s="59"/>
      <c r="B772" s="59"/>
      <c r="C772" s="59"/>
      <c r="D772" s="59"/>
      <c r="E772" s="59"/>
      <c r="F772" s="59"/>
      <c r="G772" s="59"/>
      <c r="H772" s="59"/>
      <c r="I772" s="61"/>
      <c r="J772" s="59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</row>
    <row r="773" spans="1:41">
      <c r="A773" s="59"/>
      <c r="B773" s="59"/>
      <c r="C773" s="59"/>
      <c r="D773" s="59"/>
      <c r="E773" s="59"/>
      <c r="F773" s="59"/>
      <c r="G773" s="59"/>
      <c r="H773" s="59"/>
      <c r="I773" s="61"/>
      <c r="J773" s="59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</row>
    <row r="774" spans="1:41">
      <c r="A774" s="59"/>
      <c r="B774" s="59"/>
      <c r="C774" s="59"/>
      <c r="D774" s="59"/>
      <c r="E774" s="59"/>
      <c r="F774" s="59"/>
      <c r="G774" s="59"/>
      <c r="H774" s="59"/>
      <c r="I774" s="61"/>
      <c r="J774" s="59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</row>
    <row r="775" spans="1:41">
      <c r="A775" s="59"/>
      <c r="B775" s="59"/>
      <c r="C775" s="59"/>
      <c r="D775" s="59"/>
      <c r="E775" s="59"/>
      <c r="F775" s="59"/>
      <c r="G775" s="59"/>
      <c r="H775" s="59"/>
      <c r="I775" s="61"/>
      <c r="J775" s="59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</row>
    <row r="776" spans="1:41">
      <c r="A776" s="59"/>
      <c r="B776" s="59"/>
      <c r="C776" s="59"/>
      <c r="D776" s="59"/>
      <c r="E776" s="59"/>
      <c r="F776" s="59"/>
      <c r="G776" s="59"/>
      <c r="H776" s="59"/>
      <c r="I776" s="61"/>
      <c r="J776" s="59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</row>
    <row r="777" spans="1:41">
      <c r="A777" s="59"/>
      <c r="B777" s="59"/>
      <c r="C777" s="59"/>
      <c r="D777" s="59"/>
      <c r="E777" s="59"/>
      <c r="F777" s="59"/>
      <c r="G777" s="59"/>
      <c r="H777" s="59"/>
      <c r="I777" s="61"/>
      <c r="J777" s="59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</row>
    <row r="778" spans="1:41">
      <c r="A778" s="59"/>
      <c r="B778" s="59"/>
      <c r="C778" s="59"/>
      <c r="D778" s="59"/>
      <c r="E778" s="59"/>
      <c r="F778" s="59"/>
      <c r="G778" s="59"/>
      <c r="H778" s="59"/>
      <c r="I778" s="61"/>
      <c r="J778" s="59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</row>
    <row r="779" spans="1:41">
      <c r="A779" s="59"/>
      <c r="B779" s="59"/>
      <c r="C779" s="59"/>
      <c r="D779" s="59"/>
      <c r="E779" s="59"/>
      <c r="F779" s="59"/>
      <c r="G779" s="59"/>
      <c r="H779" s="59"/>
      <c r="I779" s="61"/>
      <c r="J779" s="59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</row>
    <row r="780" spans="1:41">
      <c r="A780" s="59"/>
      <c r="B780" s="59"/>
      <c r="C780" s="59"/>
      <c r="D780" s="59"/>
      <c r="E780" s="59"/>
      <c r="F780" s="59"/>
      <c r="G780" s="59"/>
      <c r="H780" s="59"/>
      <c r="I780" s="61"/>
      <c r="J780" s="59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</row>
    <row r="781" spans="1:41">
      <c r="A781" s="59"/>
      <c r="B781" s="59"/>
      <c r="C781" s="59"/>
      <c r="D781" s="59"/>
      <c r="E781" s="59"/>
      <c r="F781" s="59"/>
      <c r="G781" s="59"/>
      <c r="H781" s="59"/>
      <c r="I781" s="61"/>
      <c r="J781" s="59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</row>
    <row r="782" spans="1:41">
      <c r="A782" s="59"/>
      <c r="B782" s="59"/>
      <c r="C782" s="59"/>
      <c r="D782" s="59"/>
      <c r="E782" s="59"/>
      <c r="F782" s="59"/>
      <c r="G782" s="59"/>
      <c r="H782" s="59"/>
      <c r="I782" s="61"/>
      <c r="J782" s="59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</row>
    <row r="783" spans="1:41">
      <c r="A783" s="59"/>
      <c r="B783" s="59"/>
      <c r="C783" s="59"/>
      <c r="D783" s="59"/>
      <c r="E783" s="59"/>
      <c r="F783" s="59"/>
      <c r="G783" s="59"/>
      <c r="H783" s="59"/>
      <c r="I783" s="61"/>
      <c r="J783" s="59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</row>
    <row r="784" spans="1:41">
      <c r="A784" s="59"/>
      <c r="B784" s="59"/>
      <c r="C784" s="59"/>
      <c r="D784" s="59"/>
      <c r="E784" s="59"/>
      <c r="F784" s="59"/>
      <c r="G784" s="59"/>
      <c r="H784" s="59"/>
      <c r="I784" s="61"/>
      <c r="J784" s="59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</row>
    <row r="785" spans="1:41">
      <c r="A785" s="59"/>
      <c r="B785" s="59"/>
      <c r="C785" s="59"/>
      <c r="D785" s="59"/>
      <c r="E785" s="59"/>
      <c r="F785" s="59"/>
      <c r="G785" s="59"/>
      <c r="H785" s="59"/>
      <c r="I785" s="61"/>
      <c r="J785" s="59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</row>
    <row r="786" spans="1:41">
      <c r="A786" s="59"/>
      <c r="B786" s="59"/>
      <c r="C786" s="59"/>
      <c r="D786" s="59"/>
      <c r="E786" s="59"/>
      <c r="F786" s="59"/>
      <c r="G786" s="59"/>
      <c r="H786" s="59"/>
      <c r="I786" s="61"/>
      <c r="J786" s="59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</row>
    <row r="787" spans="1:41">
      <c r="A787" s="59"/>
      <c r="B787" s="59"/>
      <c r="C787" s="59"/>
      <c r="D787" s="59"/>
      <c r="E787" s="59"/>
      <c r="F787" s="59"/>
      <c r="G787" s="59"/>
      <c r="H787" s="59"/>
      <c r="I787" s="61"/>
      <c r="J787" s="59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</row>
    <row r="788" spans="1:41">
      <c r="A788" s="59"/>
      <c r="B788" s="59"/>
      <c r="C788" s="59"/>
      <c r="D788" s="59"/>
      <c r="E788" s="59"/>
      <c r="F788" s="59"/>
      <c r="G788" s="59"/>
      <c r="H788" s="59"/>
      <c r="I788" s="61"/>
      <c r="J788" s="59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</row>
    <row r="789" spans="1:41">
      <c r="A789" s="59"/>
      <c r="B789" s="59"/>
      <c r="C789" s="59"/>
      <c r="D789" s="59"/>
      <c r="E789" s="59"/>
      <c r="F789" s="59"/>
      <c r="G789" s="59"/>
      <c r="H789" s="59"/>
      <c r="I789" s="61"/>
      <c r="J789" s="59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</row>
    <row r="790" spans="1:41">
      <c r="A790" s="59"/>
      <c r="B790" s="59"/>
      <c r="C790" s="59"/>
      <c r="D790" s="59"/>
      <c r="E790" s="59"/>
      <c r="F790" s="59"/>
      <c r="G790" s="59"/>
      <c r="H790" s="59"/>
      <c r="I790" s="61"/>
      <c r="J790" s="59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</row>
    <row r="791" spans="1:41">
      <c r="A791" s="59"/>
      <c r="B791" s="59"/>
      <c r="C791" s="59"/>
      <c r="D791" s="59"/>
      <c r="E791" s="59"/>
      <c r="F791" s="59"/>
      <c r="G791" s="59"/>
      <c r="H791" s="59"/>
      <c r="I791" s="61"/>
      <c r="J791" s="59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</row>
    <row r="792" spans="1:41">
      <c r="A792" s="59"/>
      <c r="B792" s="59"/>
      <c r="C792" s="59"/>
      <c r="D792" s="59"/>
      <c r="E792" s="59"/>
      <c r="F792" s="59"/>
      <c r="G792" s="59"/>
      <c r="H792" s="59"/>
      <c r="I792" s="61"/>
      <c r="J792" s="59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</row>
    <row r="793" spans="1:41">
      <c r="A793" s="59"/>
      <c r="B793" s="59"/>
      <c r="C793" s="59"/>
      <c r="D793" s="59"/>
      <c r="E793" s="59"/>
      <c r="F793" s="59"/>
      <c r="G793" s="59"/>
      <c r="H793" s="59"/>
      <c r="I793" s="61"/>
      <c r="J793" s="59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</row>
    <row r="794" spans="1:41">
      <c r="A794" s="59"/>
      <c r="B794" s="59"/>
      <c r="C794" s="59"/>
      <c r="D794" s="59"/>
      <c r="E794" s="59"/>
      <c r="F794" s="59"/>
      <c r="G794" s="59"/>
      <c r="H794" s="59"/>
      <c r="I794" s="61"/>
      <c r="J794" s="59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</row>
    <row r="795" spans="1:41">
      <c r="A795" s="59"/>
      <c r="B795" s="59"/>
      <c r="C795" s="59"/>
      <c r="D795" s="59"/>
      <c r="E795" s="59"/>
      <c r="F795" s="59"/>
      <c r="G795" s="59"/>
      <c r="H795" s="59"/>
      <c r="I795" s="61"/>
      <c r="J795" s="59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</row>
    <row r="796" spans="1:41">
      <c r="A796" s="59"/>
      <c r="B796" s="59"/>
      <c r="C796" s="59"/>
      <c r="D796" s="59"/>
      <c r="E796" s="59"/>
      <c r="F796" s="59"/>
      <c r="G796" s="59"/>
      <c r="H796" s="59"/>
      <c r="I796" s="61"/>
      <c r="J796" s="59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</row>
    <row r="797" spans="1:41">
      <c r="A797" s="59"/>
      <c r="B797" s="59"/>
      <c r="C797" s="59"/>
      <c r="D797" s="59"/>
      <c r="E797" s="59"/>
      <c r="F797" s="59"/>
      <c r="G797" s="59"/>
      <c r="H797" s="59"/>
      <c r="I797" s="61"/>
      <c r="J797" s="59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</row>
    <row r="798" spans="1:41">
      <c r="A798" s="59"/>
      <c r="B798" s="59"/>
      <c r="C798" s="59"/>
      <c r="D798" s="59"/>
      <c r="E798" s="59"/>
      <c r="F798" s="59"/>
      <c r="G798" s="59"/>
      <c r="H798" s="59"/>
      <c r="I798" s="61"/>
      <c r="J798" s="59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</row>
    <row r="799" spans="1:41">
      <c r="A799" s="59"/>
      <c r="B799" s="59"/>
      <c r="C799" s="59"/>
      <c r="D799" s="59"/>
      <c r="E799" s="59"/>
      <c r="F799" s="59"/>
      <c r="G799" s="59"/>
      <c r="H799" s="59"/>
      <c r="I799" s="61"/>
      <c r="J799" s="59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</row>
    <row r="800" spans="1:41">
      <c r="A800" s="59"/>
      <c r="B800" s="59"/>
      <c r="C800" s="59"/>
      <c r="D800" s="59"/>
      <c r="E800" s="59"/>
      <c r="F800" s="59"/>
      <c r="G800" s="59"/>
      <c r="H800" s="59"/>
      <c r="I800" s="61"/>
      <c r="J800" s="59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</row>
    <row r="801" spans="1:41">
      <c r="A801" s="59"/>
      <c r="B801" s="59"/>
      <c r="C801" s="59"/>
      <c r="D801" s="59"/>
      <c r="E801" s="59"/>
      <c r="F801" s="59"/>
      <c r="G801" s="59"/>
      <c r="H801" s="59"/>
      <c r="I801" s="61"/>
      <c r="J801" s="59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</row>
    <row r="802" spans="1:41">
      <c r="A802" s="59"/>
      <c r="B802" s="59"/>
      <c r="C802" s="59"/>
      <c r="D802" s="59"/>
      <c r="E802" s="59"/>
      <c r="F802" s="59"/>
      <c r="G802" s="59"/>
      <c r="H802" s="59"/>
      <c r="I802" s="61"/>
      <c r="J802" s="59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</row>
    <row r="803" spans="1:41">
      <c r="A803" s="59"/>
      <c r="B803" s="59"/>
      <c r="C803" s="59"/>
      <c r="D803" s="59"/>
      <c r="E803" s="59"/>
      <c r="F803" s="59"/>
      <c r="G803" s="59"/>
      <c r="H803" s="59"/>
      <c r="I803" s="61"/>
      <c r="J803" s="59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</row>
    <row r="804" spans="1:41">
      <c r="A804" s="59"/>
      <c r="B804" s="59"/>
      <c r="C804" s="59"/>
      <c r="D804" s="59"/>
      <c r="E804" s="59"/>
      <c r="F804" s="59"/>
      <c r="G804" s="59"/>
      <c r="H804" s="59"/>
      <c r="I804" s="61"/>
      <c r="J804" s="59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</row>
    <row r="805" spans="1:41">
      <c r="A805" s="59"/>
      <c r="B805" s="59"/>
      <c r="C805" s="59"/>
      <c r="D805" s="59"/>
      <c r="E805" s="59"/>
      <c r="F805" s="59"/>
      <c r="G805" s="59"/>
      <c r="H805" s="59"/>
      <c r="I805" s="61"/>
      <c r="J805" s="59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</row>
    <row r="806" spans="1:41">
      <c r="A806" s="59"/>
      <c r="B806" s="59"/>
      <c r="C806" s="59"/>
      <c r="D806" s="59"/>
      <c r="E806" s="59"/>
      <c r="F806" s="59"/>
      <c r="G806" s="59"/>
      <c r="H806" s="59"/>
      <c r="I806" s="61"/>
      <c r="J806" s="59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</row>
    <row r="807" spans="1:41">
      <c r="A807" s="59"/>
      <c r="B807" s="59"/>
      <c r="C807" s="59"/>
      <c r="D807" s="59"/>
      <c r="E807" s="59"/>
      <c r="F807" s="59"/>
      <c r="G807" s="59"/>
      <c r="H807" s="59"/>
      <c r="I807" s="61"/>
      <c r="J807" s="59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</row>
    <row r="808" spans="1:41">
      <c r="A808" s="59"/>
      <c r="B808" s="59"/>
      <c r="C808" s="59"/>
      <c r="D808" s="59"/>
      <c r="E808" s="59"/>
      <c r="F808" s="59"/>
      <c r="G808" s="59"/>
      <c r="H808" s="59"/>
      <c r="I808" s="61"/>
      <c r="J808" s="59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</row>
    <row r="809" spans="1:41">
      <c r="A809" s="59"/>
      <c r="B809" s="59"/>
      <c r="C809" s="59"/>
      <c r="D809" s="59"/>
      <c r="E809" s="59"/>
      <c r="F809" s="59"/>
      <c r="G809" s="59"/>
      <c r="H809" s="59"/>
      <c r="I809" s="61"/>
      <c r="J809" s="59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</row>
    <row r="810" spans="1:41">
      <c r="A810" s="59"/>
      <c r="B810" s="59"/>
      <c r="C810" s="59"/>
      <c r="D810" s="59"/>
      <c r="E810" s="59"/>
      <c r="F810" s="59"/>
      <c r="G810" s="59"/>
      <c r="H810" s="59"/>
      <c r="I810" s="61"/>
      <c r="J810" s="59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</row>
    <row r="811" spans="1:41">
      <c r="A811" s="59"/>
      <c r="B811" s="59"/>
      <c r="C811" s="59"/>
      <c r="D811" s="59"/>
      <c r="E811" s="59"/>
      <c r="F811" s="59"/>
      <c r="G811" s="59"/>
      <c r="H811" s="59"/>
      <c r="I811" s="61"/>
      <c r="J811" s="59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</row>
    <row r="812" spans="1:41">
      <c r="A812" s="59"/>
      <c r="B812" s="59"/>
      <c r="C812" s="59"/>
      <c r="D812" s="59"/>
      <c r="E812" s="59"/>
      <c r="F812" s="59"/>
      <c r="G812" s="59"/>
      <c r="H812" s="59"/>
      <c r="I812" s="61"/>
      <c r="J812" s="59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</row>
    <row r="813" spans="1:41">
      <c r="A813" s="59"/>
      <c r="B813" s="59"/>
      <c r="C813" s="59"/>
      <c r="D813" s="59"/>
      <c r="E813" s="59"/>
      <c r="F813" s="59"/>
      <c r="G813" s="59"/>
      <c r="H813" s="59"/>
      <c r="I813" s="61"/>
      <c r="J813" s="59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</row>
    <row r="814" spans="1:41">
      <c r="A814" s="59"/>
      <c r="B814" s="59"/>
      <c r="C814" s="59"/>
      <c r="D814" s="59"/>
      <c r="E814" s="59"/>
      <c r="F814" s="59"/>
      <c r="G814" s="59"/>
      <c r="H814" s="59"/>
      <c r="I814" s="61"/>
      <c r="J814" s="59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</row>
    <row r="815" spans="1:41">
      <c r="A815" s="59"/>
      <c r="B815" s="59"/>
      <c r="C815" s="59"/>
      <c r="D815" s="59"/>
      <c r="E815" s="59"/>
      <c r="F815" s="59"/>
      <c r="G815" s="59"/>
      <c r="H815" s="59"/>
      <c r="I815" s="61"/>
      <c r="J815" s="59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</row>
    <row r="816" spans="1:41">
      <c r="A816" s="59"/>
      <c r="B816" s="59"/>
      <c r="C816" s="59"/>
      <c r="D816" s="59"/>
      <c r="E816" s="59"/>
      <c r="F816" s="59"/>
      <c r="G816" s="59"/>
      <c r="H816" s="59"/>
      <c r="I816" s="61"/>
      <c r="J816" s="59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</row>
    <row r="817" spans="1:41">
      <c r="A817" s="59"/>
      <c r="B817" s="59"/>
      <c r="C817" s="59"/>
      <c r="D817" s="59"/>
      <c r="E817" s="59"/>
      <c r="F817" s="59"/>
      <c r="G817" s="59"/>
      <c r="H817" s="59"/>
      <c r="I817" s="61"/>
      <c r="J817" s="59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</row>
    <row r="818" spans="1:41">
      <c r="A818" s="59"/>
      <c r="B818" s="59"/>
      <c r="C818" s="59"/>
      <c r="D818" s="59"/>
      <c r="E818" s="59"/>
      <c r="F818" s="59"/>
      <c r="G818" s="59"/>
      <c r="H818" s="59"/>
      <c r="I818" s="61"/>
      <c r="J818" s="59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</row>
    <row r="819" spans="1:41">
      <c r="A819" s="59"/>
      <c r="B819" s="59"/>
      <c r="C819" s="59"/>
      <c r="D819" s="59"/>
      <c r="E819" s="59"/>
      <c r="F819" s="59"/>
      <c r="G819" s="59"/>
      <c r="H819" s="59"/>
      <c r="I819" s="61"/>
      <c r="J819" s="59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</row>
    <row r="820" spans="1:41">
      <c r="A820" s="59"/>
      <c r="B820" s="59"/>
      <c r="C820" s="59"/>
      <c r="D820" s="59"/>
      <c r="E820" s="59"/>
      <c r="F820" s="59"/>
      <c r="G820" s="59"/>
      <c r="H820" s="59"/>
      <c r="I820" s="61"/>
      <c r="J820" s="59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</row>
    <row r="821" spans="1:41">
      <c r="A821" s="59"/>
      <c r="B821" s="59"/>
      <c r="C821" s="59"/>
      <c r="D821" s="59"/>
      <c r="E821" s="59"/>
      <c r="F821" s="59"/>
      <c r="G821" s="59"/>
      <c r="H821" s="59"/>
      <c r="I821" s="61"/>
      <c r="J821" s="59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</row>
    <row r="822" spans="1:41">
      <c r="A822" s="59"/>
      <c r="B822" s="59"/>
      <c r="C822" s="59"/>
      <c r="D822" s="59"/>
      <c r="E822" s="59"/>
      <c r="F822" s="59"/>
      <c r="G822" s="59"/>
      <c r="H822" s="59"/>
      <c r="I822" s="61"/>
      <c r="J822" s="59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</row>
    <row r="823" spans="1:41">
      <c r="A823" s="59"/>
      <c r="B823" s="59"/>
      <c r="C823" s="59"/>
      <c r="D823" s="59"/>
      <c r="E823" s="59"/>
      <c r="F823" s="59"/>
      <c r="G823" s="59"/>
      <c r="H823" s="59"/>
      <c r="I823" s="61"/>
      <c r="J823" s="59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</row>
    <row r="824" spans="1:41">
      <c r="A824" s="59"/>
      <c r="B824" s="59"/>
      <c r="C824" s="59"/>
      <c r="D824" s="59"/>
      <c r="E824" s="59"/>
      <c r="F824" s="59"/>
      <c r="G824" s="59"/>
      <c r="H824" s="59"/>
      <c r="I824" s="61"/>
      <c r="J824" s="59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</row>
    <row r="825" spans="1:41">
      <c r="A825" s="59"/>
      <c r="B825" s="59"/>
      <c r="C825" s="59"/>
      <c r="D825" s="59"/>
      <c r="E825" s="59"/>
      <c r="F825" s="59"/>
      <c r="G825" s="59"/>
      <c r="H825" s="59"/>
      <c r="I825" s="61"/>
      <c r="J825" s="59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</row>
    <row r="826" spans="1:41">
      <c r="A826" s="59"/>
      <c r="B826" s="59"/>
      <c r="C826" s="59"/>
      <c r="D826" s="59"/>
      <c r="E826" s="59"/>
      <c r="F826" s="59"/>
      <c r="G826" s="59"/>
      <c r="H826" s="59"/>
      <c r="I826" s="61"/>
      <c r="J826" s="59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</row>
    <row r="827" spans="1:41">
      <c r="A827" s="59"/>
      <c r="B827" s="59"/>
      <c r="C827" s="59"/>
      <c r="D827" s="59"/>
      <c r="E827" s="59"/>
      <c r="F827" s="59"/>
      <c r="G827" s="59"/>
      <c r="H827" s="59"/>
      <c r="I827" s="61"/>
      <c r="J827" s="59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</row>
    <row r="828" spans="1:41">
      <c r="A828" s="59"/>
      <c r="B828" s="59"/>
      <c r="C828" s="59"/>
      <c r="D828" s="59"/>
      <c r="E828" s="59"/>
      <c r="F828" s="59"/>
      <c r="G828" s="59"/>
      <c r="H828" s="59"/>
      <c r="I828" s="61"/>
      <c r="J828" s="59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</row>
    <row r="829" spans="1:41">
      <c r="A829" s="59"/>
      <c r="B829" s="59"/>
      <c r="C829" s="59"/>
      <c r="D829" s="59"/>
      <c r="E829" s="59"/>
      <c r="F829" s="59"/>
      <c r="G829" s="59"/>
      <c r="H829" s="59"/>
      <c r="I829" s="61"/>
      <c r="J829" s="59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</row>
    <row r="830" spans="1:41">
      <c r="A830" s="59"/>
      <c r="B830" s="59"/>
      <c r="C830" s="59"/>
      <c r="D830" s="59"/>
      <c r="E830" s="59"/>
      <c r="F830" s="59"/>
      <c r="G830" s="59"/>
      <c r="H830" s="59"/>
      <c r="I830" s="61"/>
      <c r="J830" s="59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</row>
    <row r="831" spans="1:41">
      <c r="A831" s="59"/>
      <c r="B831" s="59"/>
      <c r="C831" s="59"/>
      <c r="D831" s="59"/>
      <c r="E831" s="59"/>
      <c r="F831" s="59"/>
      <c r="G831" s="59"/>
      <c r="H831" s="59"/>
      <c r="I831" s="61"/>
      <c r="J831" s="59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</row>
    <row r="832" spans="1:41">
      <c r="A832" s="59"/>
      <c r="B832" s="59"/>
      <c r="C832" s="59"/>
      <c r="D832" s="59"/>
      <c r="E832" s="59"/>
      <c r="F832" s="59"/>
      <c r="G832" s="59"/>
      <c r="H832" s="59"/>
      <c r="I832" s="61"/>
      <c r="J832" s="59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</row>
    <row r="833" spans="1:41">
      <c r="A833" s="59"/>
      <c r="B833" s="59"/>
      <c r="C833" s="59"/>
      <c r="D833" s="59"/>
      <c r="E833" s="59"/>
      <c r="F833" s="59"/>
      <c r="G833" s="59"/>
      <c r="H833" s="59"/>
      <c r="I833" s="61"/>
      <c r="J833" s="59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</row>
    <row r="834" spans="1:41">
      <c r="A834" s="59"/>
      <c r="B834" s="59"/>
      <c r="C834" s="59"/>
      <c r="D834" s="59"/>
      <c r="E834" s="59"/>
      <c r="F834" s="59"/>
      <c r="G834" s="59"/>
      <c r="H834" s="59"/>
      <c r="I834" s="61"/>
      <c r="J834" s="59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</row>
    <row r="835" spans="1:41">
      <c r="A835" s="59"/>
      <c r="B835" s="59"/>
      <c r="C835" s="59"/>
      <c r="D835" s="59"/>
      <c r="E835" s="59"/>
      <c r="F835" s="59"/>
      <c r="G835" s="59"/>
      <c r="H835" s="59"/>
      <c r="I835" s="61"/>
      <c r="J835" s="59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</row>
    <row r="836" spans="1:41">
      <c r="A836" s="59"/>
      <c r="B836" s="59"/>
      <c r="C836" s="59"/>
      <c r="D836" s="59"/>
      <c r="E836" s="59"/>
      <c r="F836" s="59"/>
      <c r="G836" s="59"/>
      <c r="H836" s="59"/>
      <c r="I836" s="61"/>
      <c r="J836" s="59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</row>
    <row r="837" spans="1:41">
      <c r="A837" s="59"/>
      <c r="B837" s="59"/>
      <c r="C837" s="59"/>
      <c r="D837" s="59"/>
      <c r="E837" s="59"/>
      <c r="F837" s="59"/>
      <c r="G837" s="59"/>
      <c r="H837" s="59"/>
      <c r="I837" s="61"/>
      <c r="J837" s="59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</row>
    <row r="838" spans="1:41">
      <c r="A838" s="59"/>
      <c r="B838" s="59"/>
      <c r="C838" s="59"/>
      <c r="D838" s="59"/>
      <c r="E838" s="59"/>
      <c r="F838" s="59"/>
      <c r="G838" s="59"/>
      <c r="H838" s="59"/>
      <c r="I838" s="61"/>
      <c r="J838" s="59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</row>
    <row r="839" spans="1:41">
      <c r="A839" s="59"/>
      <c r="B839" s="59"/>
      <c r="C839" s="59"/>
      <c r="D839" s="59"/>
      <c r="E839" s="59"/>
      <c r="F839" s="59"/>
      <c r="G839" s="59"/>
      <c r="H839" s="59"/>
      <c r="I839" s="61"/>
      <c r="J839" s="59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</row>
    <row r="840" spans="1:41">
      <c r="A840" s="59"/>
      <c r="B840" s="59"/>
      <c r="C840" s="59"/>
      <c r="D840" s="59"/>
      <c r="E840" s="59"/>
      <c r="F840" s="59"/>
      <c r="G840" s="59"/>
      <c r="H840" s="59"/>
      <c r="I840" s="61"/>
      <c r="J840" s="59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</row>
    <row r="841" spans="1:41">
      <c r="A841" s="59"/>
      <c r="B841" s="59"/>
      <c r="C841" s="59"/>
      <c r="D841" s="59"/>
      <c r="E841" s="59"/>
      <c r="F841" s="59"/>
      <c r="G841" s="59"/>
      <c r="H841" s="59"/>
      <c r="I841" s="61"/>
      <c r="J841" s="59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</row>
    <row r="842" spans="1:41">
      <c r="A842" s="59"/>
      <c r="B842" s="59"/>
      <c r="C842" s="59"/>
      <c r="D842" s="59"/>
      <c r="E842" s="59"/>
      <c r="F842" s="59"/>
      <c r="G842" s="59"/>
      <c r="H842" s="59"/>
      <c r="I842" s="61"/>
      <c r="J842" s="59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</row>
    <row r="843" spans="1:41">
      <c r="A843" s="59"/>
      <c r="B843" s="59"/>
      <c r="C843" s="59"/>
      <c r="D843" s="59"/>
      <c r="E843" s="59"/>
      <c r="F843" s="59"/>
      <c r="G843" s="59"/>
      <c r="H843" s="59"/>
      <c r="I843" s="61"/>
      <c r="J843" s="59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</row>
    <row r="844" spans="1:41">
      <c r="A844" s="59"/>
      <c r="B844" s="59"/>
      <c r="C844" s="59"/>
      <c r="D844" s="59"/>
      <c r="E844" s="59"/>
      <c r="F844" s="59"/>
      <c r="G844" s="59"/>
      <c r="H844" s="59"/>
      <c r="I844" s="61"/>
      <c r="J844" s="59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</row>
    <row r="845" spans="1:41">
      <c r="A845" s="59"/>
      <c r="B845" s="59"/>
      <c r="C845" s="59"/>
      <c r="D845" s="59"/>
      <c r="E845" s="59"/>
      <c r="F845" s="59"/>
      <c r="G845" s="59"/>
      <c r="H845" s="59"/>
      <c r="I845" s="61"/>
      <c r="J845" s="59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</row>
    <row r="846" spans="1:41">
      <c r="A846" s="59"/>
      <c r="B846" s="59"/>
      <c r="C846" s="59"/>
      <c r="D846" s="59"/>
      <c r="E846" s="59"/>
      <c r="F846" s="59"/>
      <c r="G846" s="59"/>
      <c r="H846" s="59"/>
      <c r="I846" s="61"/>
      <c r="J846" s="59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</row>
    <row r="847" spans="1:41">
      <c r="A847" s="59"/>
      <c r="B847" s="59"/>
      <c r="C847" s="59"/>
      <c r="D847" s="59"/>
      <c r="E847" s="59"/>
      <c r="F847" s="59"/>
      <c r="G847" s="59"/>
      <c r="H847" s="59"/>
      <c r="I847" s="61"/>
      <c r="J847" s="59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</row>
    <row r="848" spans="1:41">
      <c r="A848" s="59"/>
      <c r="B848" s="59"/>
      <c r="C848" s="59"/>
      <c r="D848" s="59"/>
      <c r="E848" s="59"/>
      <c r="F848" s="59"/>
      <c r="G848" s="59"/>
      <c r="H848" s="59"/>
      <c r="I848" s="61"/>
      <c r="J848" s="59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</row>
    <row r="849" spans="1:41">
      <c r="A849" s="59"/>
      <c r="B849" s="59"/>
      <c r="C849" s="59"/>
      <c r="D849" s="59"/>
      <c r="E849" s="59"/>
      <c r="F849" s="59"/>
      <c r="G849" s="59"/>
      <c r="H849" s="59"/>
      <c r="I849" s="61"/>
      <c r="J849" s="59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</row>
    <row r="850" spans="1:41">
      <c r="A850" s="59"/>
      <c r="B850" s="59"/>
      <c r="C850" s="59"/>
      <c r="D850" s="59"/>
      <c r="E850" s="59"/>
      <c r="F850" s="59"/>
      <c r="G850" s="59"/>
      <c r="H850" s="59"/>
      <c r="I850" s="61"/>
      <c r="J850" s="59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</row>
    <row r="851" spans="1:41">
      <c r="A851" s="59"/>
      <c r="B851" s="59"/>
      <c r="C851" s="59"/>
      <c r="D851" s="59"/>
      <c r="E851" s="59"/>
      <c r="F851" s="59"/>
      <c r="G851" s="59"/>
      <c r="H851" s="59"/>
      <c r="I851" s="61"/>
      <c r="J851" s="59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</row>
    <row r="852" spans="1:41">
      <c r="A852" s="59"/>
      <c r="B852" s="59"/>
      <c r="C852" s="59"/>
      <c r="D852" s="59"/>
      <c r="E852" s="59"/>
      <c r="F852" s="59"/>
      <c r="G852" s="59"/>
      <c r="H852" s="59"/>
      <c r="I852" s="61"/>
      <c r="J852" s="59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</row>
    <row r="853" spans="1:41">
      <c r="A853" s="59"/>
      <c r="B853" s="59"/>
      <c r="C853" s="59"/>
      <c r="D853" s="59"/>
      <c r="E853" s="59"/>
      <c r="F853" s="59"/>
      <c r="G853" s="59"/>
      <c r="H853" s="59"/>
      <c r="I853" s="61"/>
      <c r="J853" s="59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</row>
    <row r="854" spans="1:41">
      <c r="A854" s="59"/>
      <c r="B854" s="59"/>
      <c r="C854" s="59"/>
      <c r="D854" s="59"/>
      <c r="E854" s="59"/>
      <c r="F854" s="59"/>
      <c r="G854" s="59"/>
      <c r="H854" s="59"/>
      <c r="I854" s="61"/>
      <c r="J854" s="59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</row>
    <row r="855" spans="1:41">
      <c r="A855" s="59"/>
      <c r="B855" s="59"/>
      <c r="C855" s="59"/>
      <c r="D855" s="59"/>
      <c r="E855" s="59"/>
      <c r="F855" s="59"/>
      <c r="G855" s="59"/>
      <c r="H855" s="59"/>
      <c r="I855" s="61"/>
      <c r="J855" s="59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</row>
    <row r="856" spans="1:41">
      <c r="A856" s="59"/>
      <c r="B856" s="59"/>
      <c r="C856" s="59"/>
      <c r="D856" s="59"/>
      <c r="E856" s="59"/>
      <c r="F856" s="59"/>
      <c r="G856" s="59"/>
      <c r="H856" s="59"/>
      <c r="I856" s="61"/>
      <c r="J856" s="59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</row>
    <row r="857" spans="1:41">
      <c r="A857" s="59"/>
      <c r="B857" s="59"/>
      <c r="C857" s="59"/>
      <c r="D857" s="59"/>
      <c r="E857" s="59"/>
      <c r="F857" s="59"/>
      <c r="G857" s="59"/>
      <c r="H857" s="59"/>
      <c r="I857" s="61"/>
      <c r="J857" s="59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</row>
    <row r="858" spans="1:41">
      <c r="A858" s="59"/>
      <c r="B858" s="59"/>
      <c r="C858" s="59"/>
      <c r="D858" s="59"/>
      <c r="E858" s="59"/>
      <c r="F858" s="59"/>
      <c r="G858" s="59"/>
      <c r="H858" s="59"/>
      <c r="I858" s="61"/>
      <c r="J858" s="59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</row>
    <row r="859" spans="1:41">
      <c r="A859" s="59"/>
      <c r="B859" s="59"/>
      <c r="C859" s="59"/>
      <c r="D859" s="59"/>
      <c r="E859" s="59"/>
      <c r="F859" s="59"/>
      <c r="G859" s="59"/>
      <c r="H859" s="59"/>
      <c r="I859" s="61"/>
      <c r="J859" s="59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</row>
    <row r="860" spans="1:41">
      <c r="A860" s="59"/>
      <c r="B860" s="59"/>
      <c r="C860" s="59"/>
      <c r="D860" s="59"/>
      <c r="E860" s="59"/>
      <c r="F860" s="59"/>
      <c r="G860" s="59"/>
      <c r="H860" s="59"/>
      <c r="I860" s="61"/>
      <c r="J860" s="59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</row>
    <row r="861" spans="1:41">
      <c r="A861" s="59"/>
      <c r="B861" s="59"/>
      <c r="C861" s="59"/>
      <c r="D861" s="59"/>
      <c r="E861" s="59"/>
      <c r="F861" s="59"/>
      <c r="G861" s="59"/>
      <c r="H861" s="59"/>
      <c r="I861" s="61"/>
      <c r="J861" s="59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</row>
    <row r="862" spans="1:41">
      <c r="A862" s="59"/>
      <c r="B862" s="59"/>
      <c r="C862" s="59"/>
      <c r="D862" s="59"/>
      <c r="E862" s="59"/>
      <c r="F862" s="59"/>
      <c r="G862" s="59"/>
      <c r="H862" s="59"/>
      <c r="I862" s="61"/>
      <c r="J862" s="59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</row>
    <row r="863" spans="1:41">
      <c r="A863" s="59"/>
      <c r="B863" s="59"/>
      <c r="C863" s="59"/>
      <c r="D863" s="59"/>
      <c r="E863" s="59"/>
      <c r="F863" s="59"/>
      <c r="G863" s="59"/>
      <c r="H863" s="59"/>
      <c r="I863" s="61"/>
      <c r="J863" s="59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</row>
    <row r="864" spans="1:41">
      <c r="A864" s="59"/>
      <c r="B864" s="59"/>
      <c r="C864" s="59"/>
      <c r="D864" s="59"/>
      <c r="E864" s="59"/>
      <c r="F864" s="59"/>
      <c r="G864" s="59"/>
      <c r="H864" s="59"/>
      <c r="I864" s="61"/>
      <c r="J864" s="59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</row>
    <row r="865" spans="1:41">
      <c r="A865" s="59"/>
      <c r="B865" s="59"/>
      <c r="C865" s="59"/>
      <c r="D865" s="59"/>
      <c r="E865" s="59"/>
      <c r="F865" s="59"/>
      <c r="G865" s="59"/>
      <c r="H865" s="59"/>
      <c r="I865" s="61"/>
      <c r="J865" s="59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</row>
    <row r="866" spans="1:41">
      <c r="A866" s="59"/>
      <c r="B866" s="59"/>
      <c r="C866" s="59"/>
      <c r="D866" s="59"/>
      <c r="E866" s="59"/>
      <c r="F866" s="59"/>
      <c r="G866" s="59"/>
      <c r="H866" s="59"/>
      <c r="I866" s="61"/>
      <c r="J866" s="59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</row>
    <row r="867" spans="1:41">
      <c r="A867" s="59"/>
      <c r="B867" s="59"/>
      <c r="C867" s="59"/>
      <c r="D867" s="59"/>
      <c r="E867" s="59"/>
      <c r="F867" s="59"/>
      <c r="G867" s="59"/>
      <c r="H867" s="59"/>
      <c r="I867" s="61"/>
      <c r="J867" s="59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</row>
    <row r="868" spans="1:41">
      <c r="A868" s="59"/>
      <c r="B868" s="59"/>
      <c r="C868" s="59"/>
      <c r="D868" s="59"/>
      <c r="E868" s="59"/>
      <c r="F868" s="59"/>
      <c r="G868" s="59"/>
      <c r="H868" s="59"/>
      <c r="I868" s="61"/>
      <c r="J868" s="59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</row>
    <row r="869" spans="1:41">
      <c r="A869" s="59"/>
      <c r="B869" s="59"/>
      <c r="C869" s="59"/>
      <c r="D869" s="59"/>
      <c r="E869" s="59"/>
      <c r="F869" s="59"/>
      <c r="G869" s="59"/>
      <c r="H869" s="59"/>
      <c r="I869" s="61"/>
      <c r="J869" s="59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</row>
    <row r="870" spans="1:41">
      <c r="A870" s="59"/>
      <c r="B870" s="59"/>
      <c r="C870" s="59"/>
      <c r="D870" s="59"/>
      <c r="E870" s="59"/>
      <c r="F870" s="59"/>
      <c r="G870" s="59"/>
      <c r="H870" s="59"/>
      <c r="I870" s="61"/>
      <c r="J870" s="59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</row>
    <row r="871" spans="1:41">
      <c r="A871" s="59"/>
      <c r="B871" s="59"/>
      <c r="C871" s="59"/>
      <c r="D871" s="59"/>
      <c r="E871" s="59"/>
      <c r="F871" s="59"/>
      <c r="G871" s="59"/>
      <c r="H871" s="59"/>
      <c r="I871" s="61"/>
      <c r="J871" s="59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</row>
    <row r="872" spans="1:41">
      <c r="A872" s="59"/>
      <c r="B872" s="59"/>
      <c r="C872" s="59"/>
      <c r="D872" s="59"/>
      <c r="E872" s="59"/>
      <c r="F872" s="59"/>
      <c r="G872" s="59"/>
      <c r="H872" s="59"/>
      <c r="I872" s="61"/>
      <c r="J872" s="59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</row>
    <row r="873" spans="1:41">
      <c r="A873" s="59"/>
      <c r="B873" s="59"/>
      <c r="C873" s="59"/>
      <c r="D873" s="59"/>
      <c r="E873" s="59"/>
      <c r="F873" s="59"/>
      <c r="G873" s="59"/>
      <c r="H873" s="59"/>
      <c r="I873" s="61"/>
      <c r="J873" s="59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</row>
    <row r="874" spans="1:41">
      <c r="A874" s="59"/>
      <c r="B874" s="59"/>
      <c r="C874" s="59"/>
      <c r="D874" s="59"/>
      <c r="E874" s="59"/>
      <c r="F874" s="59"/>
      <c r="G874" s="59"/>
      <c r="H874" s="59"/>
      <c r="I874" s="61"/>
      <c r="J874" s="59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</row>
    <row r="875" spans="1:41">
      <c r="A875" s="59"/>
      <c r="B875" s="59"/>
      <c r="C875" s="59"/>
      <c r="D875" s="59"/>
      <c r="E875" s="59"/>
      <c r="F875" s="59"/>
      <c r="G875" s="59"/>
      <c r="H875" s="59"/>
      <c r="I875" s="61"/>
      <c r="J875" s="59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</row>
    <row r="876" spans="1:41">
      <c r="A876" s="59"/>
      <c r="B876" s="59"/>
      <c r="C876" s="59"/>
      <c r="D876" s="59"/>
      <c r="E876" s="59"/>
      <c r="F876" s="59"/>
      <c r="G876" s="59"/>
      <c r="H876" s="59"/>
      <c r="I876" s="61"/>
      <c r="J876" s="59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</row>
    <row r="877" spans="1:41">
      <c r="A877" s="59"/>
      <c r="B877" s="59"/>
      <c r="C877" s="59"/>
      <c r="D877" s="59"/>
      <c r="E877" s="59"/>
      <c r="F877" s="59"/>
      <c r="G877" s="59"/>
      <c r="H877" s="59"/>
      <c r="I877" s="61"/>
      <c r="J877" s="59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</row>
    <row r="878" spans="1:41">
      <c r="A878" s="59"/>
      <c r="B878" s="59"/>
      <c r="C878" s="59"/>
      <c r="D878" s="59"/>
      <c r="E878" s="59"/>
      <c r="F878" s="59"/>
      <c r="G878" s="59"/>
      <c r="H878" s="59"/>
      <c r="I878" s="61"/>
      <c r="J878" s="59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</row>
    <row r="879" spans="1:41">
      <c r="A879" s="59"/>
      <c r="B879" s="59"/>
      <c r="C879" s="59"/>
      <c r="D879" s="59"/>
      <c r="E879" s="59"/>
      <c r="F879" s="59"/>
      <c r="G879" s="59"/>
      <c r="H879" s="59"/>
      <c r="I879" s="61"/>
      <c r="J879" s="59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</row>
    <row r="880" spans="1:41">
      <c r="A880" s="59"/>
      <c r="B880" s="59"/>
      <c r="C880" s="59"/>
      <c r="D880" s="59"/>
      <c r="E880" s="59"/>
      <c r="F880" s="59"/>
      <c r="G880" s="59"/>
      <c r="H880" s="59"/>
      <c r="I880" s="61"/>
      <c r="J880" s="59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</row>
    <row r="881" spans="1:41">
      <c r="A881" s="59"/>
      <c r="B881" s="59"/>
      <c r="C881" s="59"/>
      <c r="D881" s="59"/>
      <c r="E881" s="59"/>
      <c r="F881" s="59"/>
      <c r="G881" s="59"/>
      <c r="H881" s="59"/>
      <c r="I881" s="61"/>
      <c r="J881" s="59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</row>
    <row r="882" spans="1:41">
      <c r="A882" s="59"/>
      <c r="B882" s="59"/>
      <c r="C882" s="59"/>
      <c r="D882" s="59"/>
      <c r="E882" s="59"/>
      <c r="F882" s="59"/>
      <c r="G882" s="59"/>
      <c r="H882" s="59"/>
      <c r="I882" s="61"/>
      <c r="J882" s="59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</row>
    <row r="883" spans="1:41">
      <c r="A883" s="59"/>
      <c r="B883" s="59"/>
      <c r="C883" s="59"/>
      <c r="D883" s="59"/>
      <c r="E883" s="59"/>
      <c r="F883" s="59"/>
      <c r="G883" s="59"/>
      <c r="H883" s="59"/>
      <c r="I883" s="61"/>
      <c r="J883" s="59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</row>
    <row r="884" spans="1:41">
      <c r="A884" s="59"/>
      <c r="B884" s="59"/>
      <c r="C884" s="59"/>
      <c r="D884" s="59"/>
      <c r="E884" s="59"/>
      <c r="F884" s="59"/>
      <c r="G884" s="59"/>
      <c r="H884" s="59"/>
      <c r="I884" s="61"/>
      <c r="J884" s="59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</row>
    <row r="885" spans="1:41">
      <c r="A885" s="59"/>
      <c r="B885" s="59"/>
      <c r="C885" s="59"/>
      <c r="D885" s="59"/>
      <c r="E885" s="59"/>
      <c r="F885" s="59"/>
      <c r="G885" s="59"/>
      <c r="H885" s="59"/>
      <c r="I885" s="61"/>
      <c r="J885" s="59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</row>
    <row r="886" spans="1:41">
      <c r="A886" s="59"/>
      <c r="B886" s="59"/>
      <c r="C886" s="59"/>
      <c r="D886" s="59"/>
      <c r="E886" s="59"/>
      <c r="F886" s="59"/>
      <c r="G886" s="59"/>
      <c r="H886" s="59"/>
      <c r="I886" s="61"/>
      <c r="J886" s="59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</row>
    <row r="887" spans="1:41">
      <c r="A887" s="59"/>
      <c r="B887" s="59"/>
      <c r="C887" s="59"/>
      <c r="D887" s="59"/>
      <c r="E887" s="59"/>
      <c r="F887" s="59"/>
      <c r="G887" s="59"/>
      <c r="H887" s="59"/>
      <c r="I887" s="61"/>
      <c r="J887" s="59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</row>
    <row r="888" spans="1:41">
      <c r="A888" s="59"/>
      <c r="B888" s="59"/>
      <c r="C888" s="59"/>
      <c r="D888" s="59"/>
      <c r="E888" s="59"/>
      <c r="F888" s="59"/>
      <c r="G888" s="59"/>
      <c r="H888" s="59"/>
      <c r="I888" s="61"/>
      <c r="J888" s="59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</row>
    <row r="889" spans="1:41">
      <c r="A889" s="59"/>
      <c r="B889" s="59"/>
      <c r="C889" s="59"/>
      <c r="D889" s="59"/>
      <c r="E889" s="59"/>
      <c r="F889" s="59"/>
      <c r="G889" s="59"/>
      <c r="H889" s="59"/>
      <c r="I889" s="61"/>
      <c r="J889" s="59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</row>
    <row r="890" spans="1:41">
      <c r="A890" s="59"/>
      <c r="B890" s="59"/>
      <c r="C890" s="59"/>
      <c r="D890" s="59"/>
      <c r="E890" s="59"/>
      <c r="F890" s="59"/>
      <c r="G890" s="59"/>
      <c r="H890" s="59"/>
      <c r="I890" s="61"/>
      <c r="J890" s="59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</row>
    <row r="891" spans="1:41">
      <c r="A891" s="59"/>
      <c r="B891" s="59"/>
      <c r="C891" s="59"/>
      <c r="D891" s="59"/>
      <c r="E891" s="59"/>
      <c r="F891" s="59"/>
      <c r="G891" s="59"/>
      <c r="H891" s="59"/>
      <c r="I891" s="61"/>
      <c r="J891" s="59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</row>
    <row r="892" spans="1:41">
      <c r="A892" s="59"/>
      <c r="B892" s="59"/>
      <c r="C892" s="59"/>
      <c r="D892" s="59"/>
      <c r="E892" s="59"/>
      <c r="F892" s="59"/>
      <c r="G892" s="59"/>
      <c r="H892" s="59"/>
      <c r="I892" s="61"/>
      <c r="J892" s="59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</row>
    <row r="893" spans="1:41">
      <c r="A893" s="59"/>
      <c r="B893" s="59"/>
      <c r="C893" s="59"/>
      <c r="D893" s="59"/>
      <c r="E893" s="59"/>
      <c r="F893" s="59"/>
      <c r="G893" s="59"/>
      <c r="H893" s="59"/>
      <c r="I893" s="61"/>
      <c r="J893" s="59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</row>
    <row r="894" spans="1:41">
      <c r="A894" s="59"/>
      <c r="B894" s="59"/>
      <c r="C894" s="59"/>
      <c r="D894" s="59"/>
      <c r="E894" s="59"/>
      <c r="F894" s="59"/>
      <c r="G894" s="59"/>
      <c r="H894" s="59"/>
      <c r="I894" s="61"/>
      <c r="J894" s="59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</row>
    <row r="895" spans="1:41">
      <c r="A895" s="59"/>
      <c r="B895" s="59"/>
      <c r="C895" s="59"/>
      <c r="D895" s="59"/>
      <c r="E895" s="59"/>
      <c r="F895" s="59"/>
      <c r="G895" s="59"/>
      <c r="H895" s="59"/>
      <c r="I895" s="61"/>
      <c r="J895" s="59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</row>
    <row r="896" spans="1:41">
      <c r="A896" s="59"/>
      <c r="B896" s="59"/>
      <c r="C896" s="59"/>
      <c r="D896" s="59"/>
      <c r="E896" s="59"/>
      <c r="F896" s="59"/>
      <c r="G896" s="59"/>
      <c r="H896" s="59"/>
      <c r="I896" s="61"/>
      <c r="J896" s="59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</row>
    <row r="897" spans="1:41">
      <c r="A897" s="59"/>
      <c r="B897" s="59"/>
      <c r="C897" s="59"/>
      <c r="D897" s="59"/>
      <c r="E897" s="59"/>
      <c r="F897" s="59"/>
      <c r="G897" s="59"/>
      <c r="H897" s="59"/>
      <c r="I897" s="61"/>
      <c r="J897" s="59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</row>
    <row r="898" spans="1:41">
      <c r="A898" s="59"/>
      <c r="B898" s="59"/>
      <c r="C898" s="59"/>
      <c r="D898" s="59"/>
      <c r="E898" s="59"/>
      <c r="F898" s="59"/>
      <c r="G898" s="59"/>
      <c r="H898" s="59"/>
      <c r="I898" s="61"/>
      <c r="J898" s="59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</row>
    <row r="899" spans="1:41">
      <c r="A899" s="59"/>
      <c r="B899" s="59"/>
      <c r="C899" s="59"/>
      <c r="D899" s="59"/>
      <c r="E899" s="59"/>
      <c r="F899" s="59"/>
      <c r="G899" s="59"/>
      <c r="H899" s="59"/>
      <c r="I899" s="61"/>
      <c r="J899" s="59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</row>
    <row r="900" spans="1:41">
      <c r="A900" s="59"/>
      <c r="B900" s="59"/>
      <c r="C900" s="59"/>
      <c r="D900" s="59"/>
      <c r="E900" s="59"/>
      <c r="F900" s="59"/>
      <c r="G900" s="59"/>
      <c r="H900" s="59"/>
      <c r="I900" s="61"/>
      <c r="J900" s="59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</row>
    <row r="901" spans="1:41">
      <c r="A901" s="59"/>
      <c r="B901" s="59"/>
      <c r="C901" s="59"/>
      <c r="D901" s="59"/>
      <c r="E901" s="59"/>
      <c r="F901" s="59"/>
      <c r="G901" s="59"/>
      <c r="H901" s="59"/>
      <c r="I901" s="61"/>
      <c r="J901" s="59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</row>
    <row r="902" spans="1:41">
      <c r="A902" s="59"/>
      <c r="B902" s="59"/>
      <c r="C902" s="59"/>
      <c r="D902" s="59"/>
      <c r="E902" s="59"/>
      <c r="F902" s="59"/>
      <c r="G902" s="59"/>
      <c r="H902" s="59"/>
      <c r="I902" s="61"/>
      <c r="J902" s="59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</row>
    <row r="903" spans="1:41">
      <c r="A903" s="59"/>
      <c r="B903" s="59"/>
      <c r="C903" s="59"/>
      <c r="D903" s="59"/>
      <c r="E903" s="59"/>
      <c r="F903" s="59"/>
      <c r="G903" s="59"/>
      <c r="H903" s="59"/>
      <c r="I903" s="61"/>
      <c r="J903" s="59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</row>
    <row r="904" spans="1:41">
      <c r="A904" s="59"/>
      <c r="B904" s="59"/>
      <c r="C904" s="59"/>
      <c r="D904" s="59"/>
      <c r="E904" s="59"/>
      <c r="F904" s="59"/>
      <c r="G904" s="59"/>
      <c r="H904" s="59"/>
      <c r="I904" s="61"/>
      <c r="J904" s="59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</row>
    <row r="905" spans="1:41">
      <c r="A905" s="59"/>
      <c r="B905" s="59"/>
      <c r="C905" s="59"/>
      <c r="D905" s="59"/>
      <c r="E905" s="59"/>
      <c r="F905" s="59"/>
      <c r="G905" s="59"/>
      <c r="H905" s="59"/>
      <c r="I905" s="61"/>
      <c r="J905" s="59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</row>
    <row r="906" spans="1:41">
      <c r="A906" s="59"/>
      <c r="B906" s="59"/>
      <c r="C906" s="59"/>
      <c r="D906" s="59"/>
      <c r="E906" s="59"/>
      <c r="F906" s="59"/>
      <c r="G906" s="59"/>
      <c r="H906" s="59"/>
      <c r="I906" s="61"/>
      <c r="J906" s="59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</row>
    <row r="907" spans="1:41">
      <c r="A907" s="59"/>
      <c r="B907" s="59"/>
      <c r="C907" s="59"/>
      <c r="D907" s="59"/>
      <c r="E907" s="59"/>
      <c r="F907" s="59"/>
      <c r="G907" s="59"/>
      <c r="H907" s="59"/>
      <c r="I907" s="61"/>
      <c r="J907" s="59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</row>
    <row r="908" spans="1:41">
      <c r="A908" s="59"/>
      <c r="B908" s="59"/>
      <c r="C908" s="59"/>
      <c r="D908" s="59"/>
      <c r="E908" s="59"/>
      <c r="F908" s="59"/>
      <c r="G908" s="59"/>
      <c r="H908" s="59"/>
      <c r="I908" s="61"/>
      <c r="J908" s="59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</row>
    <row r="909" spans="1:41">
      <c r="A909" s="59"/>
      <c r="B909" s="59"/>
      <c r="C909" s="59"/>
      <c r="D909" s="59"/>
      <c r="E909" s="59"/>
      <c r="F909" s="59"/>
      <c r="G909" s="59"/>
      <c r="H909" s="59"/>
      <c r="I909" s="61"/>
      <c r="J909" s="59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</row>
    <row r="910" spans="1:41">
      <c r="A910" s="59"/>
      <c r="B910" s="59"/>
      <c r="C910" s="59"/>
      <c r="D910" s="59"/>
      <c r="E910" s="59"/>
      <c r="F910" s="59"/>
      <c r="G910" s="59"/>
      <c r="H910" s="59"/>
      <c r="I910" s="61"/>
      <c r="J910" s="59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</row>
    <row r="911" spans="1:41">
      <c r="A911" s="59"/>
      <c r="B911" s="59"/>
      <c r="C911" s="59"/>
      <c r="D911" s="59"/>
      <c r="E911" s="59"/>
      <c r="F911" s="59"/>
      <c r="G911" s="59"/>
      <c r="H911" s="59"/>
      <c r="I911" s="61"/>
      <c r="J911" s="59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</row>
    <row r="912" spans="1:41">
      <c r="A912" s="59"/>
      <c r="B912" s="59"/>
      <c r="C912" s="59"/>
      <c r="D912" s="59"/>
      <c r="E912" s="59"/>
      <c r="F912" s="59"/>
      <c r="G912" s="59"/>
      <c r="H912" s="59"/>
      <c r="I912" s="61"/>
      <c r="J912" s="59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</row>
    <row r="913" spans="1:41">
      <c r="A913" s="59"/>
      <c r="B913" s="59"/>
      <c r="C913" s="59"/>
      <c r="D913" s="59"/>
      <c r="E913" s="59"/>
      <c r="F913" s="59"/>
      <c r="G913" s="59"/>
      <c r="H913" s="59"/>
      <c r="I913" s="61"/>
      <c r="J913" s="59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</row>
    <row r="914" spans="1:41">
      <c r="A914" s="59"/>
      <c r="B914" s="59"/>
      <c r="C914" s="59"/>
      <c r="D914" s="59"/>
      <c r="E914" s="59"/>
      <c r="F914" s="59"/>
      <c r="G914" s="59"/>
      <c r="H914" s="59"/>
      <c r="I914" s="61"/>
      <c r="J914" s="59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</row>
    <row r="915" spans="1:41">
      <c r="A915" s="59"/>
      <c r="B915" s="59"/>
      <c r="C915" s="59"/>
      <c r="D915" s="59"/>
      <c r="E915" s="59"/>
      <c r="F915" s="59"/>
      <c r="G915" s="59"/>
      <c r="H915" s="59"/>
      <c r="I915" s="61"/>
      <c r="J915" s="59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</row>
    <row r="916" spans="1:41">
      <c r="A916" s="59"/>
      <c r="B916" s="59"/>
      <c r="C916" s="59"/>
      <c r="D916" s="59"/>
      <c r="E916" s="59"/>
      <c r="F916" s="59"/>
      <c r="G916" s="59"/>
      <c r="H916" s="59"/>
      <c r="I916" s="61"/>
      <c r="J916" s="59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</row>
    <row r="917" spans="1:41">
      <c r="A917" s="59"/>
      <c r="B917" s="59"/>
      <c r="C917" s="59"/>
      <c r="D917" s="59"/>
      <c r="E917" s="59"/>
      <c r="F917" s="59"/>
      <c r="G917" s="59"/>
      <c r="H917" s="59"/>
      <c r="I917" s="61"/>
      <c r="J917" s="59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</row>
    <row r="918" spans="1:41">
      <c r="A918" s="59"/>
      <c r="B918" s="59"/>
      <c r="C918" s="59"/>
      <c r="D918" s="59"/>
      <c r="E918" s="59"/>
      <c r="F918" s="59"/>
      <c r="G918" s="59"/>
      <c r="H918" s="59"/>
      <c r="I918" s="61"/>
      <c r="J918" s="59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</row>
    <row r="919" spans="1:41">
      <c r="A919" s="59"/>
      <c r="B919" s="59"/>
      <c r="C919" s="59"/>
      <c r="D919" s="59"/>
      <c r="E919" s="59"/>
      <c r="F919" s="59"/>
      <c r="G919" s="59"/>
      <c r="H919" s="59"/>
      <c r="I919" s="61"/>
      <c r="J919" s="59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</row>
    <row r="920" spans="1:41">
      <c r="A920" s="59"/>
      <c r="B920" s="59"/>
      <c r="C920" s="59"/>
      <c r="D920" s="59"/>
      <c r="E920" s="59"/>
      <c r="F920" s="59"/>
      <c r="G920" s="59"/>
      <c r="H920" s="59"/>
      <c r="I920" s="61"/>
      <c r="J920" s="59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</row>
    <row r="921" spans="1:41">
      <c r="A921" s="59"/>
      <c r="B921" s="59"/>
      <c r="C921" s="59"/>
      <c r="D921" s="59"/>
      <c r="E921" s="59"/>
      <c r="F921" s="59"/>
      <c r="G921" s="59"/>
      <c r="H921" s="59"/>
      <c r="I921" s="61"/>
      <c r="J921" s="59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</row>
    <row r="922" spans="1:41">
      <c r="A922" s="59"/>
      <c r="B922" s="59"/>
      <c r="C922" s="59"/>
      <c r="D922" s="59"/>
      <c r="E922" s="59"/>
      <c r="F922" s="59"/>
      <c r="G922" s="59"/>
      <c r="H922" s="59"/>
      <c r="I922" s="61"/>
      <c r="J922" s="59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</row>
    <row r="923" spans="1:41">
      <c r="A923" s="59"/>
      <c r="B923" s="59"/>
      <c r="C923" s="59"/>
      <c r="D923" s="59"/>
      <c r="E923" s="59"/>
      <c r="F923" s="59"/>
      <c r="G923" s="59"/>
      <c r="H923" s="59"/>
      <c r="I923" s="61"/>
      <c r="J923" s="59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</row>
    <row r="924" spans="1:41">
      <c r="A924" s="59"/>
      <c r="B924" s="59"/>
      <c r="C924" s="59"/>
      <c r="D924" s="59"/>
      <c r="E924" s="59"/>
      <c r="F924" s="59"/>
      <c r="G924" s="59"/>
      <c r="H924" s="59"/>
      <c r="I924" s="61"/>
      <c r="J924" s="59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</row>
    <row r="925" spans="1:41">
      <c r="A925" s="59"/>
      <c r="B925" s="59"/>
      <c r="C925" s="59"/>
      <c r="D925" s="59"/>
      <c r="E925" s="59"/>
      <c r="F925" s="59"/>
      <c r="G925" s="59"/>
      <c r="H925" s="59"/>
      <c r="I925" s="61"/>
      <c r="J925" s="59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</row>
    <row r="926" spans="1:41">
      <c r="A926" s="59"/>
      <c r="B926" s="59"/>
      <c r="C926" s="59"/>
      <c r="D926" s="59"/>
      <c r="E926" s="59"/>
      <c r="F926" s="59"/>
      <c r="G926" s="59"/>
      <c r="H926" s="59"/>
      <c r="I926" s="61"/>
      <c r="J926" s="59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</row>
    <row r="927" spans="1:41">
      <c r="A927" s="59"/>
      <c r="B927" s="59"/>
      <c r="C927" s="59"/>
      <c r="D927" s="59"/>
      <c r="E927" s="59"/>
      <c r="F927" s="59"/>
      <c r="G927" s="59"/>
      <c r="H927" s="59"/>
      <c r="I927" s="61"/>
      <c r="J927" s="59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</row>
    <row r="928" spans="1:41">
      <c r="A928" s="59"/>
      <c r="B928" s="59"/>
      <c r="C928" s="59"/>
      <c r="D928" s="59"/>
      <c r="E928" s="59"/>
      <c r="F928" s="59"/>
      <c r="G928" s="59"/>
      <c r="H928" s="59"/>
      <c r="I928" s="61"/>
      <c r="J928" s="59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</row>
    <row r="929" spans="1:41">
      <c r="A929" s="59"/>
      <c r="B929" s="59"/>
      <c r="C929" s="59"/>
      <c r="D929" s="59"/>
      <c r="E929" s="59"/>
      <c r="F929" s="59"/>
      <c r="G929" s="59"/>
      <c r="H929" s="59"/>
      <c r="I929" s="61"/>
      <c r="J929" s="59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</row>
    <row r="930" spans="1:41">
      <c r="A930" s="59"/>
      <c r="B930" s="59"/>
      <c r="C930" s="59"/>
      <c r="D930" s="59"/>
      <c r="E930" s="59"/>
      <c r="F930" s="59"/>
      <c r="G930" s="59"/>
      <c r="H930" s="59"/>
      <c r="I930" s="61"/>
      <c r="J930" s="59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</row>
    <row r="931" spans="1:41">
      <c r="A931" s="59"/>
      <c r="B931" s="59"/>
      <c r="C931" s="59"/>
      <c r="D931" s="59"/>
      <c r="E931" s="59"/>
      <c r="F931" s="59"/>
      <c r="G931" s="59"/>
      <c r="H931" s="59"/>
      <c r="I931" s="61"/>
      <c r="J931" s="59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</row>
    <row r="932" spans="1:41">
      <c r="A932" s="59"/>
      <c r="B932" s="59"/>
      <c r="C932" s="59"/>
      <c r="D932" s="59"/>
      <c r="E932" s="59"/>
      <c r="F932" s="59"/>
      <c r="G932" s="59"/>
      <c r="H932" s="59"/>
      <c r="I932" s="61"/>
      <c r="J932" s="59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</row>
    <row r="933" spans="1:41">
      <c r="A933" s="59"/>
      <c r="B933" s="59"/>
      <c r="C933" s="59"/>
      <c r="D933" s="59"/>
      <c r="E933" s="59"/>
      <c r="F933" s="59"/>
      <c r="G933" s="59"/>
      <c r="H933" s="59"/>
      <c r="I933" s="61"/>
      <c r="J933" s="59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</row>
    <row r="934" spans="1:41">
      <c r="A934" s="59"/>
      <c r="B934" s="59"/>
      <c r="C934" s="59"/>
      <c r="D934" s="59"/>
      <c r="E934" s="59"/>
      <c r="F934" s="59"/>
      <c r="G934" s="59"/>
      <c r="H934" s="59"/>
      <c r="I934" s="61"/>
      <c r="J934" s="59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</row>
    <row r="935" spans="1:41">
      <c r="A935" s="59"/>
      <c r="B935" s="59"/>
      <c r="C935" s="59"/>
      <c r="D935" s="59"/>
      <c r="E935" s="59"/>
      <c r="F935" s="59"/>
      <c r="G935" s="59"/>
      <c r="H935" s="59"/>
      <c r="I935" s="61"/>
      <c r="J935" s="59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</row>
    <row r="936" spans="1:41">
      <c r="A936" s="59"/>
      <c r="B936" s="59"/>
      <c r="C936" s="59"/>
      <c r="D936" s="59"/>
      <c r="E936" s="59"/>
      <c r="F936" s="59"/>
      <c r="G936" s="59"/>
      <c r="H936" s="59"/>
      <c r="I936" s="61"/>
      <c r="J936" s="59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</row>
    <row r="937" spans="1:41">
      <c r="A937" s="59"/>
      <c r="B937" s="59"/>
      <c r="C937" s="59"/>
      <c r="D937" s="59"/>
      <c r="E937" s="59"/>
      <c r="F937" s="59"/>
      <c r="G937" s="59"/>
      <c r="H937" s="59"/>
      <c r="I937" s="61"/>
      <c r="J937" s="59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</row>
    <row r="938" spans="1:41">
      <c r="A938" s="59"/>
      <c r="B938" s="59"/>
      <c r="C938" s="59"/>
      <c r="D938" s="59"/>
      <c r="E938" s="59"/>
      <c r="F938" s="59"/>
      <c r="G938" s="59"/>
      <c r="H938" s="59"/>
      <c r="I938" s="61"/>
      <c r="J938" s="59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</row>
    <row r="939" spans="1:41">
      <c r="A939" s="59"/>
      <c r="B939" s="59"/>
      <c r="C939" s="59"/>
      <c r="D939" s="59"/>
      <c r="E939" s="59"/>
      <c r="F939" s="59"/>
      <c r="G939" s="59"/>
      <c r="H939" s="59"/>
      <c r="I939" s="61"/>
      <c r="J939" s="59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</row>
    <row r="940" spans="1:41">
      <c r="A940" s="59"/>
      <c r="B940" s="59"/>
      <c r="C940" s="59"/>
      <c r="D940" s="59"/>
      <c r="E940" s="59"/>
      <c r="F940" s="59"/>
      <c r="G940" s="59"/>
      <c r="H940" s="59"/>
      <c r="I940" s="61"/>
      <c r="J940" s="59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</row>
    <row r="941" spans="1:41">
      <c r="A941" s="59"/>
      <c r="B941" s="59"/>
      <c r="C941" s="59"/>
      <c r="D941" s="59"/>
      <c r="E941" s="59"/>
      <c r="F941" s="59"/>
      <c r="G941" s="59"/>
      <c r="H941" s="59"/>
      <c r="I941" s="61"/>
      <c r="J941" s="59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</row>
    <row r="942" spans="1:41">
      <c r="A942" s="59"/>
      <c r="B942" s="59"/>
      <c r="C942" s="59"/>
      <c r="D942" s="59"/>
      <c r="E942" s="59"/>
      <c r="F942" s="59"/>
      <c r="G942" s="59"/>
      <c r="H942" s="59"/>
      <c r="I942" s="61"/>
      <c r="J942" s="59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</row>
    <row r="943" spans="1:41">
      <c r="A943" s="59"/>
      <c r="B943" s="59"/>
      <c r="C943" s="59"/>
      <c r="D943" s="59"/>
      <c r="E943" s="59"/>
      <c r="F943" s="59"/>
      <c r="G943" s="59"/>
      <c r="H943" s="59"/>
      <c r="I943" s="61"/>
      <c r="J943" s="59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</row>
    <row r="944" spans="1:41">
      <c r="A944" s="59"/>
      <c r="B944" s="59"/>
      <c r="C944" s="59"/>
      <c r="D944" s="59"/>
      <c r="E944" s="59"/>
      <c r="F944" s="59"/>
      <c r="G944" s="59"/>
      <c r="H944" s="59"/>
      <c r="I944" s="61"/>
      <c r="J944" s="59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</row>
    <row r="945" spans="1:41">
      <c r="A945" s="59"/>
      <c r="B945" s="59"/>
      <c r="C945" s="59"/>
      <c r="D945" s="59"/>
      <c r="E945" s="59"/>
      <c r="F945" s="59"/>
      <c r="G945" s="59"/>
      <c r="H945" s="59"/>
      <c r="I945" s="61"/>
      <c r="J945" s="59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</row>
    <row r="946" spans="1:41">
      <c r="A946" s="59"/>
      <c r="B946" s="59"/>
      <c r="C946" s="59"/>
      <c r="D946" s="59"/>
      <c r="E946" s="59"/>
      <c r="F946" s="59"/>
      <c r="G946" s="59"/>
      <c r="H946" s="59"/>
      <c r="I946" s="61"/>
      <c r="J946" s="59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</row>
    <row r="947" spans="1:41">
      <c r="A947" s="59"/>
      <c r="B947" s="59"/>
      <c r="C947" s="59"/>
      <c r="D947" s="59"/>
      <c r="E947" s="59"/>
      <c r="F947" s="59"/>
      <c r="G947" s="59"/>
      <c r="H947" s="59"/>
      <c r="I947" s="61"/>
      <c r="J947" s="59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</row>
    <row r="948" spans="1:41">
      <c r="A948" s="59"/>
      <c r="B948" s="59"/>
      <c r="C948" s="59"/>
      <c r="D948" s="59"/>
      <c r="E948" s="59"/>
      <c r="F948" s="59"/>
      <c r="G948" s="59"/>
      <c r="H948" s="59"/>
      <c r="I948" s="61"/>
      <c r="J948" s="59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</row>
    <row r="949" spans="1:41">
      <c r="A949" s="59"/>
      <c r="B949" s="59"/>
      <c r="C949" s="59"/>
      <c r="D949" s="59"/>
      <c r="E949" s="59"/>
      <c r="F949" s="59"/>
      <c r="G949" s="59"/>
      <c r="H949" s="59"/>
      <c r="I949" s="61"/>
      <c r="J949" s="59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</row>
    <row r="950" spans="1:41">
      <c r="A950" s="59"/>
      <c r="B950" s="59"/>
      <c r="C950" s="59"/>
      <c r="D950" s="59"/>
      <c r="E950" s="59"/>
      <c r="F950" s="59"/>
      <c r="G950" s="59"/>
      <c r="H950" s="59"/>
      <c r="I950" s="61"/>
      <c r="J950" s="59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</row>
    <row r="951" spans="1:41">
      <c r="A951" s="59"/>
      <c r="B951" s="59"/>
      <c r="C951" s="59"/>
      <c r="D951" s="59"/>
      <c r="E951" s="59"/>
      <c r="F951" s="59"/>
      <c r="G951" s="59"/>
      <c r="H951" s="59"/>
      <c r="I951" s="61"/>
      <c r="J951" s="59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</row>
    <row r="952" spans="1:41">
      <c r="A952" s="59"/>
      <c r="B952" s="59"/>
      <c r="C952" s="59"/>
      <c r="D952" s="59"/>
      <c r="E952" s="59"/>
      <c r="F952" s="59"/>
      <c r="G952" s="59"/>
      <c r="H952" s="59"/>
      <c r="I952" s="61"/>
      <c r="J952" s="59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</row>
    <row r="953" spans="1:41">
      <c r="A953" s="59"/>
      <c r="B953" s="59"/>
      <c r="C953" s="59"/>
      <c r="D953" s="59"/>
      <c r="E953" s="59"/>
      <c r="F953" s="59"/>
      <c r="G953" s="59"/>
      <c r="H953" s="59"/>
      <c r="I953" s="61"/>
      <c r="J953" s="59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</row>
    <row r="954" spans="1:41">
      <c r="A954" s="59"/>
      <c r="B954" s="59"/>
      <c r="C954" s="59"/>
      <c r="D954" s="59"/>
      <c r="E954" s="59"/>
      <c r="F954" s="59"/>
      <c r="G954" s="59"/>
      <c r="H954" s="59"/>
      <c r="I954" s="61"/>
      <c r="J954" s="59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</row>
    <row r="955" spans="1:41">
      <c r="A955" s="59"/>
      <c r="B955" s="59"/>
      <c r="C955" s="59"/>
      <c r="D955" s="59"/>
      <c r="E955" s="59"/>
      <c r="F955" s="59"/>
      <c r="G955" s="59"/>
      <c r="H955" s="59"/>
      <c r="I955" s="61"/>
      <c r="J955" s="59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</row>
    <row r="956" spans="1:41">
      <c r="A956" s="59"/>
      <c r="B956" s="59"/>
      <c r="C956" s="59"/>
      <c r="D956" s="59"/>
      <c r="E956" s="59"/>
      <c r="F956" s="59"/>
      <c r="G956" s="59"/>
      <c r="H956" s="59"/>
      <c r="I956" s="61"/>
      <c r="J956" s="59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</row>
    <row r="957" spans="1:41">
      <c r="A957" s="59"/>
      <c r="B957" s="59"/>
      <c r="C957" s="59"/>
      <c r="D957" s="59"/>
      <c r="E957" s="59"/>
      <c r="F957" s="59"/>
      <c r="G957" s="59"/>
      <c r="H957" s="59"/>
      <c r="I957" s="61"/>
      <c r="J957" s="59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</row>
    <row r="958" spans="1:41">
      <c r="A958" s="59"/>
      <c r="B958" s="59"/>
      <c r="C958" s="59"/>
      <c r="D958" s="59"/>
      <c r="E958" s="59"/>
      <c r="F958" s="59"/>
      <c r="G958" s="59"/>
      <c r="H958" s="59"/>
      <c r="I958" s="61"/>
      <c r="J958" s="59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</row>
    <row r="959" spans="1:41">
      <c r="A959" s="59"/>
      <c r="B959" s="59"/>
      <c r="C959" s="59"/>
      <c r="D959" s="59"/>
      <c r="E959" s="59"/>
      <c r="F959" s="59"/>
      <c r="G959" s="59"/>
      <c r="H959" s="59"/>
      <c r="I959" s="61"/>
      <c r="J959" s="59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</row>
    <row r="960" spans="1:41">
      <c r="A960" s="59"/>
      <c r="B960" s="59"/>
      <c r="C960" s="59"/>
      <c r="D960" s="59"/>
      <c r="E960" s="59"/>
      <c r="F960" s="59"/>
      <c r="G960" s="59"/>
      <c r="H960" s="59"/>
      <c r="I960" s="61"/>
      <c r="J960" s="59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</row>
    <row r="961" spans="1:41">
      <c r="A961" s="59"/>
      <c r="B961" s="59"/>
      <c r="C961" s="59"/>
      <c r="D961" s="59"/>
      <c r="E961" s="59"/>
      <c r="F961" s="59"/>
      <c r="G961" s="59"/>
      <c r="H961" s="59"/>
      <c r="I961" s="61"/>
      <c r="J961" s="59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</row>
    <row r="962" spans="1:41">
      <c r="A962" s="59"/>
      <c r="B962" s="59"/>
      <c r="C962" s="59"/>
      <c r="D962" s="59"/>
      <c r="E962" s="59"/>
      <c r="F962" s="59"/>
      <c r="G962" s="59"/>
      <c r="H962" s="59"/>
      <c r="I962" s="61"/>
      <c r="J962" s="59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</row>
    <row r="963" spans="1:41">
      <c r="A963" s="59"/>
      <c r="B963" s="59"/>
      <c r="C963" s="59"/>
      <c r="D963" s="59"/>
      <c r="E963" s="59"/>
      <c r="F963" s="59"/>
      <c r="G963" s="59"/>
      <c r="H963" s="59"/>
      <c r="I963" s="61"/>
      <c r="J963" s="59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</row>
    <row r="964" spans="1:41">
      <c r="A964" s="59"/>
      <c r="B964" s="59"/>
      <c r="C964" s="59"/>
      <c r="D964" s="59"/>
      <c r="E964" s="59"/>
      <c r="F964" s="59"/>
      <c r="G964" s="59"/>
      <c r="H964" s="59"/>
      <c r="I964" s="61"/>
      <c r="J964" s="59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</row>
    <row r="965" spans="1:41">
      <c r="A965" s="59"/>
      <c r="B965" s="59"/>
      <c r="C965" s="59"/>
      <c r="D965" s="59"/>
      <c r="E965" s="59"/>
      <c r="F965" s="59"/>
      <c r="G965" s="59"/>
      <c r="H965" s="59"/>
      <c r="I965" s="61"/>
      <c r="J965" s="59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</row>
    <row r="966" spans="1:41">
      <c r="A966" s="59"/>
      <c r="B966" s="59"/>
      <c r="C966" s="59"/>
      <c r="D966" s="59"/>
      <c r="E966" s="59"/>
      <c r="F966" s="59"/>
      <c r="G966" s="59"/>
      <c r="H966" s="59"/>
      <c r="I966" s="61"/>
      <c r="J966" s="59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</row>
    <row r="967" spans="1:41">
      <c r="A967" s="59"/>
      <c r="B967" s="59"/>
      <c r="C967" s="59"/>
      <c r="D967" s="59"/>
      <c r="E967" s="59"/>
      <c r="F967" s="59"/>
      <c r="G967" s="59"/>
      <c r="H967" s="59"/>
      <c r="I967" s="61"/>
      <c r="J967" s="59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</row>
    <row r="968" spans="1:41">
      <c r="A968" s="59"/>
      <c r="B968" s="59"/>
      <c r="C968" s="59"/>
      <c r="D968" s="59"/>
      <c r="E968" s="59"/>
      <c r="F968" s="59"/>
      <c r="G968" s="59"/>
      <c r="H968" s="59"/>
      <c r="I968" s="61"/>
      <c r="J968" s="59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</row>
    <row r="969" spans="1:41">
      <c r="A969" s="59"/>
      <c r="B969" s="59"/>
      <c r="C969" s="59"/>
      <c r="D969" s="59"/>
      <c r="E969" s="59"/>
      <c r="F969" s="59"/>
      <c r="G969" s="59"/>
      <c r="H969" s="59"/>
      <c r="I969" s="61"/>
      <c r="J969" s="59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</row>
    <row r="970" spans="1:41">
      <c r="A970" s="59"/>
      <c r="B970" s="59"/>
      <c r="C970" s="59"/>
      <c r="D970" s="59"/>
      <c r="E970" s="59"/>
      <c r="F970" s="59"/>
      <c r="G970" s="59"/>
      <c r="H970" s="59"/>
      <c r="I970" s="61"/>
      <c r="J970" s="59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</row>
    <row r="971" spans="1:41">
      <c r="A971" s="59"/>
      <c r="B971" s="59"/>
      <c r="C971" s="59"/>
      <c r="D971" s="59"/>
      <c r="E971" s="59"/>
      <c r="F971" s="59"/>
      <c r="G971" s="59"/>
      <c r="H971" s="59"/>
      <c r="I971" s="61"/>
      <c r="J971" s="59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</row>
    <row r="972" spans="1:41">
      <c r="A972" s="59"/>
      <c r="B972" s="59"/>
      <c r="C972" s="59"/>
      <c r="D972" s="59"/>
      <c r="E972" s="59"/>
      <c r="F972" s="59"/>
      <c r="G972" s="59"/>
      <c r="H972" s="59"/>
      <c r="I972" s="61"/>
      <c r="J972" s="59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</row>
    <row r="973" spans="1:41">
      <c r="A973" s="59"/>
      <c r="B973" s="59"/>
      <c r="C973" s="59"/>
      <c r="D973" s="59"/>
      <c r="E973" s="59"/>
      <c r="F973" s="59"/>
      <c r="G973" s="59"/>
      <c r="H973" s="59"/>
      <c r="I973" s="61"/>
      <c r="J973" s="59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</row>
    <row r="974" spans="1:41">
      <c r="A974" s="59"/>
      <c r="B974" s="59"/>
      <c r="C974" s="59"/>
      <c r="D974" s="59"/>
      <c r="E974" s="59"/>
      <c r="F974" s="59"/>
      <c r="G974" s="59"/>
      <c r="H974" s="59"/>
      <c r="I974" s="61"/>
      <c r="J974" s="59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</row>
    <row r="975" spans="1:41">
      <c r="A975" s="59"/>
      <c r="B975" s="59"/>
      <c r="C975" s="59"/>
      <c r="D975" s="59"/>
      <c r="E975" s="59"/>
      <c r="F975" s="59"/>
      <c r="G975" s="59"/>
      <c r="H975" s="59"/>
      <c r="I975" s="61"/>
      <c r="J975" s="59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</row>
    <row r="976" spans="1:41">
      <c r="A976" s="59"/>
      <c r="B976" s="59"/>
      <c r="C976" s="59"/>
      <c r="D976" s="59"/>
      <c r="E976" s="59"/>
      <c r="F976" s="59"/>
      <c r="G976" s="59"/>
      <c r="H976" s="59"/>
      <c r="I976" s="61"/>
      <c r="J976" s="59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</row>
    <row r="977" spans="1:41">
      <c r="A977" s="59"/>
      <c r="B977" s="59"/>
      <c r="C977" s="59"/>
      <c r="D977" s="59"/>
      <c r="E977" s="59"/>
      <c r="F977" s="59"/>
      <c r="G977" s="59"/>
      <c r="H977" s="59"/>
      <c r="I977" s="61"/>
      <c r="J977" s="59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</row>
    <row r="978" spans="1:41">
      <c r="A978" s="59"/>
      <c r="B978" s="59"/>
      <c r="C978" s="59"/>
      <c r="D978" s="59"/>
      <c r="E978" s="59"/>
      <c r="F978" s="59"/>
      <c r="G978" s="59"/>
      <c r="H978" s="59"/>
      <c r="I978" s="61"/>
      <c r="J978" s="59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</row>
    <row r="979" spans="1:41">
      <c r="A979" s="59"/>
      <c r="B979" s="59"/>
      <c r="C979" s="59"/>
      <c r="D979" s="59"/>
      <c r="E979" s="59"/>
      <c r="F979" s="59"/>
      <c r="G979" s="59"/>
      <c r="H979" s="59"/>
      <c r="I979" s="61"/>
      <c r="J979" s="59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</row>
    <row r="980" spans="1:41">
      <c r="A980" s="59"/>
      <c r="B980" s="59"/>
      <c r="C980" s="59"/>
      <c r="D980" s="59"/>
      <c r="E980" s="59"/>
      <c r="F980" s="59"/>
      <c r="G980" s="59"/>
      <c r="H980" s="59"/>
      <c r="I980" s="61"/>
      <c r="J980" s="59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</row>
    <row r="981" spans="1:41">
      <c r="A981" s="59"/>
      <c r="B981" s="59"/>
      <c r="C981" s="59"/>
      <c r="D981" s="59"/>
      <c r="E981" s="59"/>
      <c r="F981" s="59"/>
      <c r="G981" s="59"/>
      <c r="H981" s="59"/>
      <c r="I981" s="61"/>
      <c r="J981" s="59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</row>
    <row r="982" spans="1:41">
      <c r="A982" s="59"/>
      <c r="B982" s="59"/>
      <c r="C982" s="59"/>
      <c r="D982" s="59"/>
      <c r="E982" s="59"/>
      <c r="F982" s="59"/>
      <c r="G982" s="59"/>
      <c r="H982" s="59"/>
      <c r="I982" s="61"/>
      <c r="J982" s="59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</row>
    <row r="983" spans="1:41">
      <c r="A983" s="59"/>
      <c r="B983" s="59"/>
      <c r="C983" s="59"/>
      <c r="D983" s="59"/>
      <c r="E983" s="59"/>
      <c r="F983" s="59"/>
      <c r="G983" s="59"/>
      <c r="H983" s="59"/>
      <c r="I983" s="61"/>
      <c r="J983" s="59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</row>
    <row r="984" spans="1:41">
      <c r="A984" s="59"/>
      <c r="B984" s="59"/>
      <c r="C984" s="59"/>
      <c r="D984" s="59"/>
      <c r="E984" s="59"/>
      <c r="F984" s="59"/>
      <c r="G984" s="59"/>
      <c r="H984" s="59"/>
      <c r="I984" s="61"/>
      <c r="J984" s="59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</row>
    <row r="985" spans="1:41">
      <c r="A985" s="59"/>
      <c r="B985" s="59"/>
      <c r="C985" s="59"/>
      <c r="D985" s="59"/>
      <c r="E985" s="59"/>
      <c r="F985" s="59"/>
      <c r="G985" s="59"/>
      <c r="H985" s="59"/>
      <c r="I985" s="61"/>
      <c r="J985" s="59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</row>
    <row r="986" spans="1:41">
      <c r="A986" s="59"/>
      <c r="B986" s="59"/>
      <c r="C986" s="59"/>
      <c r="D986" s="59"/>
      <c r="E986" s="59"/>
      <c r="F986" s="59"/>
      <c r="G986" s="59"/>
      <c r="H986" s="59"/>
      <c r="I986" s="61"/>
      <c r="J986" s="59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</row>
    <row r="987" spans="1:41">
      <c r="A987" s="59"/>
      <c r="B987" s="59"/>
      <c r="C987" s="59"/>
      <c r="D987" s="59"/>
      <c r="E987" s="59"/>
      <c r="F987" s="59"/>
      <c r="G987" s="59"/>
      <c r="H987" s="59"/>
      <c r="I987" s="61"/>
      <c r="J987" s="59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</row>
    <row r="988" spans="1:41">
      <c r="A988" s="59"/>
      <c r="B988" s="59"/>
      <c r="C988" s="59"/>
      <c r="D988" s="59"/>
      <c r="E988" s="59"/>
      <c r="F988" s="59"/>
      <c r="G988" s="59"/>
      <c r="H988" s="59"/>
      <c r="I988" s="61"/>
      <c r="J988" s="59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</row>
    <row r="989" spans="1:41">
      <c r="A989" s="59"/>
      <c r="B989" s="59"/>
      <c r="C989" s="59"/>
      <c r="D989" s="59"/>
      <c r="E989" s="59"/>
      <c r="F989" s="59"/>
      <c r="G989" s="59"/>
      <c r="H989" s="59"/>
      <c r="I989" s="61"/>
      <c r="J989" s="59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</row>
    <row r="990" spans="1:41">
      <c r="A990" s="59"/>
      <c r="B990" s="59"/>
      <c r="C990" s="59"/>
      <c r="D990" s="59"/>
      <c r="E990" s="59"/>
      <c r="F990" s="59"/>
      <c r="G990" s="59"/>
      <c r="H990" s="59"/>
      <c r="I990" s="61"/>
      <c r="J990" s="59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</row>
    <row r="991" spans="1:41">
      <c r="A991" s="59"/>
      <c r="B991" s="59"/>
      <c r="C991" s="59"/>
      <c r="D991" s="59"/>
      <c r="E991" s="59"/>
      <c r="F991" s="59"/>
      <c r="G991" s="59"/>
      <c r="H991" s="59"/>
      <c r="I991" s="61"/>
      <c r="J991" s="59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</row>
    <row r="992" spans="1:41">
      <c r="A992" s="59"/>
      <c r="B992" s="59"/>
      <c r="C992" s="59"/>
      <c r="D992" s="59"/>
      <c r="E992" s="59"/>
      <c r="F992" s="59"/>
      <c r="G992" s="59"/>
      <c r="H992" s="59"/>
      <c r="I992" s="61"/>
      <c r="J992" s="59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</row>
    <row r="993" spans="1:41">
      <c r="A993" s="59"/>
      <c r="B993" s="59"/>
      <c r="C993" s="59"/>
      <c r="D993" s="59"/>
      <c r="E993" s="59"/>
      <c r="F993" s="59"/>
      <c r="G993" s="59"/>
      <c r="H993" s="59"/>
      <c r="I993" s="61"/>
      <c r="J993" s="59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</row>
    <row r="994" spans="1:41">
      <c r="A994" s="59"/>
      <c r="B994" s="59"/>
      <c r="C994" s="59"/>
      <c r="D994" s="59"/>
      <c r="E994" s="59"/>
      <c r="F994" s="59"/>
      <c r="G994" s="59"/>
      <c r="H994" s="59"/>
      <c r="I994" s="61"/>
      <c r="J994" s="59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</row>
    <row r="995" spans="1:41">
      <c r="A995" s="59"/>
      <c r="B995" s="59"/>
      <c r="C995" s="59"/>
      <c r="D995" s="59"/>
      <c r="E995" s="59"/>
      <c r="F995" s="59"/>
      <c r="G995" s="59"/>
      <c r="H995" s="59"/>
      <c r="I995" s="61"/>
      <c r="J995" s="59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</row>
    <row r="996" spans="1:41">
      <c r="A996" s="59"/>
      <c r="B996" s="59"/>
      <c r="C996" s="59"/>
      <c r="D996" s="59"/>
      <c r="E996" s="59"/>
      <c r="F996" s="59"/>
      <c r="G996" s="59"/>
      <c r="H996" s="59"/>
      <c r="I996" s="61"/>
      <c r="J996" s="59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</row>
    <row r="997" spans="1:41">
      <c r="A997" s="59"/>
      <c r="B997" s="59"/>
      <c r="C997" s="59"/>
      <c r="D997" s="59"/>
      <c r="E997" s="59"/>
      <c r="F997" s="59"/>
      <c r="G997" s="59"/>
      <c r="H997" s="59"/>
      <c r="I997" s="61"/>
      <c r="J997" s="59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</row>
    <row r="998" spans="1:41">
      <c r="A998" s="59"/>
      <c r="B998" s="59"/>
      <c r="C998" s="59"/>
      <c r="D998" s="59"/>
      <c r="E998" s="59"/>
      <c r="F998" s="59"/>
      <c r="G998" s="59"/>
      <c r="H998" s="59"/>
      <c r="I998" s="61"/>
      <c r="J998" s="59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</row>
    <row r="999" spans="1:41">
      <c r="A999" s="59"/>
      <c r="B999" s="59"/>
      <c r="C999" s="59"/>
      <c r="D999" s="59"/>
      <c r="E999" s="59"/>
      <c r="F999" s="59"/>
      <c r="G999" s="59"/>
      <c r="H999" s="59"/>
      <c r="I999" s="61"/>
      <c r="J999" s="59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</row>
    <row r="1000" spans="1:41">
      <c r="A1000" s="59"/>
      <c r="B1000" s="59"/>
      <c r="C1000" s="59"/>
      <c r="D1000" s="59"/>
      <c r="E1000" s="59"/>
      <c r="F1000" s="59"/>
      <c r="G1000" s="59"/>
      <c r="H1000" s="59"/>
      <c r="I1000" s="61"/>
      <c r="J1000" s="59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</row>
    <row r="1001" spans="1:41">
      <c r="A1001" s="59"/>
      <c r="B1001" s="59"/>
      <c r="C1001" s="59"/>
      <c r="D1001" s="59"/>
      <c r="E1001" s="59"/>
      <c r="F1001" s="59"/>
      <c r="G1001" s="59"/>
      <c r="H1001" s="59"/>
      <c r="I1001" s="61"/>
      <c r="J1001" s="59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2"/>
      <c r="AD1001" s="59"/>
      <c r="AE1001" s="59"/>
      <c r="AF1001" s="59"/>
      <c r="AG1001" s="59"/>
      <c r="AH1001" s="59"/>
      <c r="AI1001" s="59"/>
      <c r="AJ1001" s="59"/>
      <c r="AK1001" s="59"/>
      <c r="AL1001" s="59"/>
      <c r="AM1001" s="59"/>
      <c r="AN1001" s="59"/>
      <c r="AO1001" s="59"/>
    </row>
    <row r="1002" spans="1:41">
      <c r="A1002" s="59"/>
      <c r="B1002" s="59"/>
      <c r="C1002" s="59"/>
      <c r="D1002" s="59"/>
      <c r="E1002" s="59"/>
      <c r="F1002" s="59"/>
      <c r="G1002" s="59"/>
      <c r="H1002" s="59"/>
      <c r="I1002" s="61"/>
      <c r="J1002" s="59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2"/>
      <c r="AD1002" s="59"/>
      <c r="AE1002" s="59"/>
      <c r="AF1002" s="59"/>
      <c r="AG1002" s="59"/>
      <c r="AH1002" s="59"/>
      <c r="AI1002" s="59"/>
      <c r="AJ1002" s="59"/>
      <c r="AK1002" s="59"/>
      <c r="AL1002" s="59"/>
      <c r="AM1002" s="59"/>
      <c r="AN1002" s="59"/>
      <c r="AO1002" s="59"/>
    </row>
    <row r="1003" spans="1:41">
      <c r="A1003" s="59"/>
      <c r="B1003" s="59"/>
      <c r="C1003" s="59"/>
      <c r="D1003" s="59"/>
      <c r="E1003" s="59"/>
      <c r="F1003" s="59"/>
      <c r="G1003" s="59"/>
      <c r="H1003" s="59"/>
      <c r="I1003" s="61"/>
      <c r="J1003" s="59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2"/>
      <c r="AD1003" s="59"/>
      <c r="AE1003" s="59"/>
      <c r="AF1003" s="59"/>
      <c r="AG1003" s="59"/>
      <c r="AH1003" s="59"/>
      <c r="AI1003" s="59"/>
      <c r="AJ1003" s="59"/>
      <c r="AK1003" s="59"/>
      <c r="AL1003" s="59"/>
      <c r="AM1003" s="59"/>
      <c r="AN1003" s="59"/>
      <c r="AO1003" s="59"/>
    </row>
    <row r="1004" spans="1:41">
      <c r="A1004" s="59"/>
      <c r="B1004" s="59"/>
      <c r="C1004" s="59"/>
      <c r="D1004" s="59"/>
      <c r="E1004" s="59"/>
      <c r="F1004" s="59"/>
      <c r="G1004" s="59"/>
      <c r="H1004" s="59"/>
      <c r="I1004" s="61"/>
      <c r="J1004" s="59"/>
      <c r="K1004" s="62"/>
      <c r="L1004" s="6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2"/>
      <c r="AD1004" s="59"/>
      <c r="AE1004" s="59"/>
      <c r="AF1004" s="59"/>
      <c r="AG1004" s="59"/>
      <c r="AH1004" s="59"/>
      <c r="AI1004" s="59"/>
      <c r="AJ1004" s="59"/>
      <c r="AK1004" s="59"/>
      <c r="AL1004" s="59"/>
      <c r="AM1004" s="59"/>
      <c r="AN1004" s="59"/>
      <c r="AO1004" s="59"/>
    </row>
    <row r="1005" spans="1:41">
      <c r="A1005" s="59"/>
      <c r="B1005" s="59"/>
      <c r="C1005" s="59"/>
      <c r="D1005" s="59"/>
      <c r="E1005" s="59"/>
      <c r="F1005" s="59"/>
      <c r="G1005" s="59"/>
      <c r="H1005" s="59"/>
      <c r="I1005" s="61"/>
      <c r="J1005" s="59"/>
      <c r="K1005" s="62"/>
      <c r="L1005" s="6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2"/>
      <c r="AD1005" s="59"/>
      <c r="AE1005" s="59"/>
      <c r="AF1005" s="59"/>
      <c r="AG1005" s="59"/>
      <c r="AH1005" s="59"/>
      <c r="AI1005" s="59"/>
      <c r="AJ1005" s="59"/>
      <c r="AK1005" s="59"/>
      <c r="AL1005" s="59"/>
      <c r="AM1005" s="59"/>
      <c r="AN1005" s="59"/>
      <c r="AO1005" s="59"/>
    </row>
    <row r="1006" spans="1:41">
      <c r="A1006" s="59"/>
      <c r="B1006" s="59"/>
      <c r="C1006" s="59"/>
      <c r="D1006" s="59"/>
      <c r="E1006" s="59"/>
      <c r="F1006" s="59"/>
      <c r="G1006" s="59"/>
      <c r="H1006" s="59"/>
      <c r="I1006" s="61"/>
      <c r="J1006" s="59"/>
      <c r="K1006" s="62"/>
      <c r="L1006" s="6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2"/>
      <c r="AD1006" s="59"/>
      <c r="AE1006" s="59"/>
      <c r="AF1006" s="59"/>
      <c r="AG1006" s="59"/>
      <c r="AH1006" s="59"/>
      <c r="AI1006" s="59"/>
      <c r="AJ1006" s="59"/>
      <c r="AK1006" s="59"/>
      <c r="AL1006" s="59"/>
      <c r="AM1006" s="59"/>
      <c r="AN1006" s="59"/>
      <c r="AO1006" s="59"/>
    </row>
    <row r="1007" spans="1:41">
      <c r="A1007" s="59"/>
      <c r="B1007" s="59"/>
      <c r="C1007" s="59"/>
      <c r="D1007" s="59"/>
      <c r="E1007" s="59"/>
      <c r="F1007" s="59"/>
      <c r="G1007" s="59"/>
      <c r="H1007" s="59"/>
      <c r="I1007" s="61"/>
      <c r="J1007" s="59"/>
      <c r="K1007" s="62"/>
      <c r="L1007" s="6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2"/>
      <c r="AD1007" s="59"/>
      <c r="AE1007" s="59"/>
      <c r="AF1007" s="59"/>
      <c r="AG1007" s="59"/>
      <c r="AH1007" s="59"/>
      <c r="AI1007" s="59"/>
      <c r="AJ1007" s="59"/>
      <c r="AK1007" s="59"/>
      <c r="AL1007" s="59"/>
      <c r="AM1007" s="59"/>
      <c r="AN1007" s="59"/>
      <c r="AO1007" s="59"/>
    </row>
    <row r="1008" spans="1:41">
      <c r="A1008" s="59"/>
      <c r="B1008" s="59"/>
      <c r="C1008" s="59"/>
      <c r="D1008" s="59"/>
      <c r="E1008" s="59"/>
      <c r="F1008" s="59"/>
      <c r="G1008" s="59"/>
      <c r="H1008" s="59"/>
      <c r="I1008" s="61"/>
      <c r="J1008" s="59"/>
      <c r="K1008" s="62"/>
      <c r="L1008" s="6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2"/>
      <c r="AD1008" s="59"/>
      <c r="AE1008" s="59"/>
      <c r="AF1008" s="59"/>
      <c r="AG1008" s="59"/>
      <c r="AH1008" s="59"/>
      <c r="AI1008" s="59"/>
      <c r="AJ1008" s="59"/>
      <c r="AK1008" s="59"/>
      <c r="AL1008" s="59"/>
      <c r="AM1008" s="59"/>
      <c r="AN1008" s="59"/>
      <c r="AO1008" s="59"/>
    </row>
    <row r="1009" spans="1:41">
      <c r="A1009" s="59"/>
      <c r="B1009" s="59"/>
      <c r="C1009" s="59"/>
      <c r="D1009" s="59"/>
      <c r="E1009" s="59"/>
      <c r="F1009" s="59"/>
      <c r="G1009" s="59"/>
      <c r="H1009" s="59"/>
      <c r="I1009" s="61"/>
      <c r="J1009" s="59"/>
      <c r="K1009" s="62"/>
      <c r="L1009" s="6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2"/>
      <c r="AD1009" s="59"/>
      <c r="AE1009" s="59"/>
      <c r="AF1009" s="59"/>
      <c r="AG1009" s="59"/>
      <c r="AH1009" s="59"/>
      <c r="AI1009" s="59"/>
      <c r="AJ1009" s="59"/>
      <c r="AK1009" s="59"/>
      <c r="AL1009" s="59"/>
      <c r="AM1009" s="59"/>
      <c r="AN1009" s="59"/>
      <c r="AO1009" s="59"/>
    </row>
    <row r="1010" spans="1:41">
      <c r="A1010" s="59"/>
      <c r="B1010" s="59"/>
      <c r="C1010" s="59"/>
      <c r="D1010" s="59"/>
      <c r="E1010" s="59"/>
      <c r="F1010" s="59"/>
      <c r="G1010" s="59"/>
      <c r="H1010" s="59"/>
      <c r="I1010" s="61"/>
      <c r="J1010" s="59"/>
      <c r="K1010" s="62"/>
      <c r="L1010" s="6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2"/>
      <c r="AD1010" s="59"/>
      <c r="AE1010" s="59"/>
      <c r="AF1010" s="59"/>
      <c r="AG1010" s="59"/>
      <c r="AH1010" s="59"/>
      <c r="AI1010" s="59"/>
      <c r="AJ1010" s="59"/>
      <c r="AK1010" s="59"/>
      <c r="AL1010" s="59"/>
      <c r="AM1010" s="59"/>
      <c r="AN1010" s="59"/>
      <c r="AO1010" s="59"/>
    </row>
    <row r="1011" spans="1:41">
      <c r="A1011" s="59"/>
      <c r="B1011" s="59"/>
      <c r="C1011" s="59"/>
      <c r="D1011" s="59"/>
      <c r="E1011" s="59"/>
      <c r="F1011" s="59"/>
      <c r="G1011" s="59"/>
      <c r="H1011" s="59"/>
      <c r="I1011" s="61"/>
      <c r="J1011" s="59"/>
      <c r="K1011" s="62"/>
      <c r="L1011" s="62"/>
      <c r="M1011" s="6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2"/>
      <c r="AD1011" s="59"/>
      <c r="AE1011" s="59"/>
      <c r="AF1011" s="59"/>
      <c r="AG1011" s="59"/>
      <c r="AH1011" s="59"/>
      <c r="AI1011" s="59"/>
      <c r="AJ1011" s="59"/>
      <c r="AK1011" s="59"/>
      <c r="AL1011" s="59"/>
      <c r="AM1011" s="59"/>
      <c r="AN1011" s="59"/>
      <c r="AO1011" s="59"/>
    </row>
    <row r="1012" spans="1:41">
      <c r="A1012" s="59"/>
      <c r="B1012" s="59"/>
      <c r="C1012" s="59"/>
      <c r="D1012" s="59"/>
      <c r="E1012" s="59"/>
      <c r="F1012" s="59"/>
      <c r="G1012" s="59"/>
      <c r="H1012" s="59"/>
      <c r="I1012" s="61"/>
      <c r="J1012" s="59"/>
      <c r="K1012" s="62"/>
      <c r="L1012" s="62"/>
      <c r="M1012" s="6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2"/>
      <c r="AD1012" s="59"/>
      <c r="AE1012" s="59"/>
      <c r="AF1012" s="59"/>
      <c r="AG1012" s="59"/>
      <c r="AH1012" s="59"/>
      <c r="AI1012" s="59"/>
      <c r="AJ1012" s="59"/>
      <c r="AK1012" s="59"/>
      <c r="AL1012" s="59"/>
      <c r="AM1012" s="59"/>
      <c r="AN1012" s="59"/>
      <c r="AO1012" s="59"/>
    </row>
    <row r="1013" spans="1:41">
      <c r="A1013" s="59"/>
      <c r="B1013" s="59"/>
      <c r="C1013" s="59"/>
      <c r="D1013" s="59"/>
      <c r="E1013" s="59"/>
      <c r="F1013" s="59"/>
      <c r="G1013" s="59"/>
      <c r="H1013" s="59"/>
      <c r="I1013" s="61"/>
      <c r="J1013" s="59"/>
      <c r="K1013" s="62"/>
      <c r="L1013" s="62"/>
      <c r="M1013" s="6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2"/>
      <c r="AD1013" s="59"/>
      <c r="AE1013" s="59"/>
      <c r="AF1013" s="59"/>
      <c r="AG1013" s="59"/>
      <c r="AH1013" s="59"/>
      <c r="AI1013" s="59"/>
      <c r="AJ1013" s="59"/>
      <c r="AK1013" s="59"/>
      <c r="AL1013" s="59"/>
      <c r="AM1013" s="59"/>
      <c r="AN1013" s="59"/>
      <c r="AO1013" s="59"/>
    </row>
    <row r="1014" spans="1:41">
      <c r="A1014" s="59"/>
      <c r="B1014" s="59"/>
      <c r="C1014" s="59"/>
      <c r="D1014" s="59"/>
      <c r="E1014" s="59"/>
      <c r="F1014" s="59"/>
      <c r="G1014" s="59"/>
      <c r="H1014" s="59"/>
      <c r="I1014" s="61"/>
      <c r="J1014" s="59"/>
      <c r="K1014" s="62"/>
      <c r="L1014" s="62"/>
      <c r="M1014" s="6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2"/>
      <c r="AD1014" s="59"/>
      <c r="AE1014" s="59"/>
      <c r="AF1014" s="59"/>
      <c r="AG1014" s="59"/>
      <c r="AH1014" s="59"/>
      <c r="AI1014" s="59"/>
      <c r="AJ1014" s="59"/>
      <c r="AK1014" s="59"/>
      <c r="AL1014" s="59"/>
      <c r="AM1014" s="59"/>
      <c r="AN1014" s="59"/>
      <c r="AO1014" s="59"/>
    </row>
    <row r="1015" spans="1:41">
      <c r="A1015" s="59"/>
      <c r="B1015" s="59"/>
      <c r="C1015" s="59"/>
      <c r="D1015" s="59"/>
      <c r="E1015" s="59"/>
      <c r="F1015" s="59"/>
      <c r="G1015" s="59"/>
      <c r="H1015" s="59"/>
      <c r="I1015" s="61"/>
      <c r="J1015" s="59"/>
      <c r="K1015" s="62"/>
      <c r="L1015" s="62"/>
      <c r="M1015" s="6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2"/>
      <c r="AD1015" s="59"/>
      <c r="AE1015" s="59"/>
      <c r="AF1015" s="59"/>
      <c r="AG1015" s="59"/>
      <c r="AH1015" s="59"/>
      <c r="AI1015" s="59"/>
      <c r="AJ1015" s="59"/>
      <c r="AK1015" s="59"/>
      <c r="AL1015" s="59"/>
      <c r="AM1015" s="59"/>
      <c r="AN1015" s="59"/>
      <c r="AO1015" s="59"/>
    </row>
    <row r="1016" spans="1:41">
      <c r="A1016" s="59"/>
      <c r="B1016" s="59"/>
      <c r="C1016" s="59"/>
      <c r="D1016" s="59"/>
      <c r="E1016" s="59"/>
      <c r="F1016" s="59"/>
      <c r="G1016" s="59"/>
      <c r="H1016" s="59"/>
      <c r="I1016" s="61"/>
      <c r="J1016" s="59"/>
      <c r="K1016" s="62"/>
      <c r="L1016" s="62"/>
      <c r="M1016" s="6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2"/>
      <c r="AD1016" s="59"/>
      <c r="AE1016" s="59"/>
      <c r="AF1016" s="59"/>
      <c r="AG1016" s="59"/>
      <c r="AH1016" s="59"/>
      <c r="AI1016" s="59"/>
      <c r="AJ1016" s="59"/>
      <c r="AK1016" s="59"/>
      <c r="AL1016" s="59"/>
      <c r="AM1016" s="59"/>
      <c r="AN1016" s="59"/>
      <c r="AO1016" s="59"/>
    </row>
    <row r="1017" spans="1:41">
      <c r="A1017" s="59"/>
      <c r="B1017" s="59"/>
      <c r="C1017" s="59"/>
      <c r="D1017" s="59"/>
      <c r="E1017" s="59"/>
      <c r="F1017" s="59"/>
      <c r="G1017" s="59"/>
      <c r="H1017" s="59"/>
      <c r="I1017" s="61"/>
      <c r="J1017" s="59"/>
      <c r="K1017" s="62"/>
      <c r="L1017" s="62"/>
      <c r="M1017" s="6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2"/>
      <c r="AD1017" s="59"/>
      <c r="AE1017" s="59"/>
      <c r="AF1017" s="59"/>
      <c r="AG1017" s="59"/>
      <c r="AH1017" s="59"/>
      <c r="AI1017" s="59"/>
      <c r="AJ1017" s="59"/>
      <c r="AK1017" s="59"/>
      <c r="AL1017" s="59"/>
      <c r="AM1017" s="59"/>
      <c r="AN1017" s="59"/>
      <c r="AO1017" s="59"/>
    </row>
    <row r="1018" spans="1:41">
      <c r="A1018" s="59"/>
      <c r="B1018" s="59"/>
      <c r="C1018" s="59"/>
      <c r="D1018" s="59"/>
      <c r="E1018" s="59"/>
      <c r="F1018" s="59"/>
      <c r="G1018" s="59"/>
      <c r="H1018" s="59"/>
      <c r="I1018" s="61"/>
      <c r="J1018" s="59"/>
      <c r="K1018" s="62"/>
      <c r="L1018" s="62"/>
      <c r="M1018" s="6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2"/>
      <c r="AD1018" s="59"/>
      <c r="AE1018" s="59"/>
      <c r="AF1018" s="59"/>
      <c r="AG1018" s="59"/>
      <c r="AH1018" s="59"/>
      <c r="AI1018" s="59"/>
      <c r="AJ1018" s="59"/>
      <c r="AK1018" s="59"/>
      <c r="AL1018" s="59"/>
      <c r="AM1018" s="59"/>
      <c r="AN1018" s="59"/>
      <c r="AO1018" s="59"/>
    </row>
    <row r="1019" spans="1:41">
      <c r="A1019" s="59"/>
      <c r="B1019" s="59"/>
      <c r="C1019" s="59"/>
      <c r="D1019" s="59"/>
      <c r="E1019" s="59"/>
      <c r="F1019" s="59"/>
      <c r="G1019" s="59"/>
      <c r="H1019" s="59"/>
      <c r="I1019" s="61"/>
      <c r="J1019" s="59"/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2"/>
      <c r="AD1019" s="59"/>
      <c r="AE1019" s="59"/>
      <c r="AF1019" s="59"/>
      <c r="AG1019" s="59"/>
      <c r="AH1019" s="59"/>
      <c r="AI1019" s="59"/>
      <c r="AJ1019" s="59"/>
      <c r="AK1019" s="59"/>
      <c r="AL1019" s="59"/>
      <c r="AM1019" s="59"/>
      <c r="AN1019" s="59"/>
      <c r="AO1019" s="59"/>
    </row>
    <row r="1020" spans="1:41">
      <c r="A1020" s="59"/>
      <c r="B1020" s="59"/>
      <c r="C1020" s="59"/>
      <c r="D1020" s="59"/>
      <c r="E1020" s="59"/>
      <c r="F1020" s="59"/>
      <c r="G1020" s="59"/>
      <c r="H1020" s="59"/>
      <c r="I1020" s="61"/>
      <c r="J1020" s="59"/>
      <c r="K1020" s="62"/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2"/>
      <c r="AD1020" s="59"/>
      <c r="AE1020" s="59"/>
      <c r="AF1020" s="59"/>
      <c r="AG1020" s="59"/>
      <c r="AH1020" s="59"/>
      <c r="AI1020" s="59"/>
      <c r="AJ1020" s="59"/>
      <c r="AK1020" s="59"/>
      <c r="AL1020" s="59"/>
      <c r="AM1020" s="59"/>
      <c r="AN1020" s="59"/>
      <c r="AO1020" s="59"/>
    </row>
    <row r="1021" spans="1:41">
      <c r="A1021" s="59"/>
      <c r="B1021" s="59"/>
      <c r="C1021" s="59"/>
      <c r="D1021" s="59"/>
      <c r="E1021" s="59"/>
      <c r="F1021" s="59"/>
      <c r="G1021" s="59"/>
      <c r="H1021" s="59"/>
      <c r="I1021" s="61"/>
      <c r="J1021" s="59"/>
      <c r="K1021" s="62"/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2"/>
      <c r="AD1021" s="59"/>
      <c r="AE1021" s="59"/>
      <c r="AF1021" s="59"/>
      <c r="AG1021" s="59"/>
      <c r="AH1021" s="59"/>
      <c r="AI1021" s="59"/>
      <c r="AJ1021" s="59"/>
      <c r="AK1021" s="59"/>
      <c r="AL1021" s="59"/>
      <c r="AM1021" s="59"/>
      <c r="AN1021" s="59"/>
      <c r="AO1021" s="59"/>
    </row>
    <row r="1022" spans="1:41">
      <c r="A1022" s="59"/>
      <c r="B1022" s="59"/>
      <c r="C1022" s="59"/>
      <c r="D1022" s="59"/>
      <c r="E1022" s="59"/>
      <c r="F1022" s="59"/>
      <c r="G1022" s="59"/>
      <c r="H1022" s="59"/>
      <c r="I1022" s="61"/>
      <c r="J1022" s="59"/>
      <c r="K1022" s="62"/>
      <c r="L1022" s="62"/>
      <c r="M1022" s="6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2"/>
      <c r="AD1022" s="59"/>
      <c r="AE1022" s="59"/>
      <c r="AF1022" s="59"/>
      <c r="AG1022" s="59"/>
      <c r="AH1022" s="59"/>
      <c r="AI1022" s="59"/>
      <c r="AJ1022" s="59"/>
      <c r="AK1022" s="59"/>
      <c r="AL1022" s="59"/>
      <c r="AM1022" s="59"/>
      <c r="AN1022" s="59"/>
      <c r="AO1022" s="59"/>
    </row>
    <row r="1023" spans="1:41">
      <c r="A1023" s="59"/>
      <c r="B1023" s="59"/>
      <c r="C1023" s="59"/>
      <c r="D1023" s="59"/>
      <c r="E1023" s="59"/>
      <c r="F1023" s="59"/>
      <c r="G1023" s="59"/>
      <c r="H1023" s="59"/>
      <c r="I1023" s="61"/>
      <c r="J1023" s="59"/>
      <c r="K1023" s="62"/>
      <c r="L1023" s="62"/>
      <c r="M1023" s="6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2"/>
      <c r="AD1023" s="59"/>
      <c r="AE1023" s="59"/>
      <c r="AF1023" s="59"/>
      <c r="AG1023" s="59"/>
      <c r="AH1023" s="59"/>
      <c r="AI1023" s="59"/>
      <c r="AJ1023" s="59"/>
      <c r="AK1023" s="59"/>
      <c r="AL1023" s="59"/>
      <c r="AM1023" s="59"/>
      <c r="AN1023" s="59"/>
      <c r="AO1023" s="59"/>
    </row>
    <row r="1024" spans="1:41">
      <c r="A1024" s="59"/>
      <c r="B1024" s="59"/>
      <c r="C1024" s="59"/>
      <c r="D1024" s="59"/>
      <c r="E1024" s="59"/>
      <c r="F1024" s="59"/>
      <c r="G1024" s="59"/>
      <c r="H1024" s="59"/>
      <c r="I1024" s="61"/>
      <c r="J1024" s="59"/>
      <c r="K1024" s="62"/>
      <c r="L1024" s="62"/>
      <c r="M1024" s="6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62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59"/>
      <c r="AO1024" s="59"/>
    </row>
    <row r="1025" spans="1:41">
      <c r="A1025" s="59"/>
      <c r="B1025" s="59"/>
      <c r="C1025" s="59"/>
      <c r="D1025" s="59"/>
      <c r="E1025" s="59"/>
      <c r="F1025" s="59"/>
      <c r="G1025" s="59"/>
      <c r="H1025" s="59"/>
      <c r="I1025" s="61"/>
      <c r="J1025" s="59"/>
      <c r="K1025" s="62"/>
      <c r="L1025" s="62"/>
      <c r="M1025" s="62"/>
      <c r="N1025" s="62"/>
      <c r="O1025" s="62"/>
      <c r="P1025" s="62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2"/>
      <c r="AD1025" s="59"/>
      <c r="AE1025" s="59"/>
      <c r="AF1025" s="59"/>
      <c r="AG1025" s="59"/>
      <c r="AH1025" s="59"/>
      <c r="AI1025" s="59"/>
      <c r="AJ1025" s="59"/>
      <c r="AK1025" s="59"/>
      <c r="AL1025" s="59"/>
      <c r="AM1025" s="59"/>
      <c r="AN1025" s="59"/>
      <c r="AO1025" s="59"/>
    </row>
    <row r="1026" spans="1:41">
      <c r="A1026" s="59"/>
      <c r="B1026" s="59"/>
      <c r="C1026" s="59"/>
      <c r="D1026" s="59"/>
      <c r="E1026" s="59"/>
      <c r="F1026" s="59"/>
      <c r="G1026" s="59"/>
      <c r="H1026" s="59"/>
      <c r="I1026" s="61"/>
      <c r="J1026" s="59"/>
      <c r="K1026" s="62"/>
      <c r="L1026" s="62"/>
      <c r="M1026" s="62"/>
      <c r="N1026" s="62"/>
      <c r="O1026" s="62"/>
      <c r="P1026" s="62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2"/>
      <c r="AD1026" s="59"/>
      <c r="AE1026" s="59"/>
      <c r="AF1026" s="59"/>
      <c r="AG1026" s="59"/>
      <c r="AH1026" s="59"/>
      <c r="AI1026" s="59"/>
      <c r="AJ1026" s="59"/>
      <c r="AK1026" s="59"/>
      <c r="AL1026" s="59"/>
      <c r="AM1026" s="59"/>
      <c r="AN1026" s="59"/>
      <c r="AO1026" s="59"/>
    </row>
    <row r="1027" spans="1:41">
      <c r="A1027" s="59"/>
      <c r="B1027" s="59"/>
      <c r="C1027" s="59"/>
      <c r="D1027" s="59"/>
      <c r="E1027" s="59"/>
      <c r="F1027" s="59"/>
      <c r="G1027" s="59"/>
      <c r="H1027" s="59"/>
      <c r="I1027" s="61"/>
      <c r="J1027" s="59"/>
      <c r="K1027" s="62"/>
      <c r="L1027" s="62"/>
      <c r="M1027" s="62"/>
      <c r="N1027" s="62"/>
      <c r="O1027" s="62"/>
      <c r="P1027" s="62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2"/>
      <c r="AD1027" s="59"/>
      <c r="AE1027" s="59"/>
      <c r="AF1027" s="59"/>
      <c r="AG1027" s="59"/>
      <c r="AH1027" s="59"/>
      <c r="AI1027" s="59"/>
      <c r="AJ1027" s="59"/>
      <c r="AK1027" s="59"/>
      <c r="AL1027" s="59"/>
      <c r="AM1027" s="59"/>
      <c r="AN1027" s="59"/>
      <c r="AO1027" s="59"/>
    </row>
    <row r="1028" spans="1:41">
      <c r="A1028" s="59"/>
      <c r="B1028" s="59"/>
      <c r="C1028" s="59"/>
      <c r="D1028" s="59"/>
      <c r="E1028" s="59"/>
      <c r="F1028" s="59"/>
      <c r="G1028" s="59"/>
      <c r="H1028" s="59"/>
      <c r="I1028" s="61"/>
      <c r="J1028" s="59"/>
      <c r="K1028" s="62"/>
      <c r="L1028" s="62"/>
      <c r="M1028" s="62"/>
      <c r="N1028" s="62"/>
      <c r="O1028" s="62"/>
      <c r="P1028" s="62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2"/>
      <c r="AD1028" s="59"/>
      <c r="AE1028" s="59"/>
      <c r="AF1028" s="59"/>
      <c r="AG1028" s="59"/>
      <c r="AH1028" s="59"/>
      <c r="AI1028" s="59"/>
      <c r="AJ1028" s="59"/>
      <c r="AK1028" s="59"/>
      <c r="AL1028" s="59"/>
      <c r="AM1028" s="59"/>
      <c r="AN1028" s="59"/>
      <c r="AO1028" s="59"/>
    </row>
    <row r="1029" spans="1:41">
      <c r="A1029" s="59"/>
      <c r="B1029" s="59"/>
      <c r="C1029" s="59"/>
      <c r="D1029" s="59"/>
      <c r="E1029" s="59"/>
      <c r="F1029" s="59"/>
      <c r="G1029" s="59"/>
      <c r="H1029" s="59"/>
      <c r="I1029" s="61"/>
      <c r="J1029" s="59"/>
      <c r="K1029" s="62"/>
      <c r="L1029" s="62"/>
      <c r="M1029" s="62"/>
      <c r="N1029" s="62"/>
      <c r="O1029" s="62"/>
      <c r="P1029" s="62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2"/>
      <c r="AD1029" s="59"/>
      <c r="AE1029" s="59"/>
      <c r="AF1029" s="59"/>
      <c r="AG1029" s="59"/>
      <c r="AH1029" s="59"/>
      <c r="AI1029" s="59"/>
      <c r="AJ1029" s="59"/>
      <c r="AK1029" s="59"/>
      <c r="AL1029" s="59"/>
      <c r="AM1029" s="59"/>
      <c r="AN1029" s="59"/>
      <c r="AO1029" s="59"/>
    </row>
    <row r="1030" spans="1:41">
      <c r="A1030" s="59"/>
      <c r="B1030" s="59"/>
      <c r="C1030" s="59"/>
      <c r="D1030" s="59"/>
      <c r="E1030" s="59"/>
      <c r="F1030" s="59"/>
      <c r="G1030" s="59"/>
      <c r="H1030" s="59"/>
      <c r="I1030" s="61"/>
      <c r="J1030" s="59"/>
      <c r="K1030" s="62"/>
      <c r="L1030" s="62"/>
      <c r="M1030" s="62"/>
      <c r="N1030" s="62"/>
      <c r="O1030" s="62"/>
      <c r="P1030" s="62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2"/>
      <c r="AD1030" s="59"/>
      <c r="AE1030" s="59"/>
      <c r="AF1030" s="59"/>
      <c r="AG1030" s="59"/>
      <c r="AH1030" s="59"/>
      <c r="AI1030" s="59"/>
      <c r="AJ1030" s="59"/>
      <c r="AK1030" s="59"/>
      <c r="AL1030" s="59"/>
      <c r="AM1030" s="59"/>
      <c r="AN1030" s="59"/>
      <c r="AO1030" s="59"/>
    </row>
    <row r="1031" spans="1:41">
      <c r="A1031" s="59"/>
      <c r="B1031" s="59"/>
      <c r="C1031" s="59"/>
      <c r="D1031" s="59"/>
      <c r="E1031" s="59"/>
      <c r="F1031" s="59"/>
      <c r="G1031" s="59"/>
      <c r="H1031" s="59"/>
      <c r="I1031" s="61"/>
      <c r="J1031" s="59"/>
      <c r="K1031" s="62"/>
      <c r="L1031" s="62"/>
      <c r="M1031" s="62"/>
      <c r="N1031" s="62"/>
      <c r="O1031" s="62"/>
      <c r="P1031" s="62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2"/>
      <c r="AD1031" s="59"/>
      <c r="AE1031" s="59"/>
      <c r="AF1031" s="59"/>
      <c r="AG1031" s="59"/>
      <c r="AH1031" s="59"/>
      <c r="AI1031" s="59"/>
      <c r="AJ1031" s="59"/>
      <c r="AK1031" s="59"/>
      <c r="AL1031" s="59"/>
      <c r="AM1031" s="59"/>
      <c r="AN1031" s="59"/>
      <c r="AO1031" s="59"/>
    </row>
    <row r="1032" spans="1:41">
      <c r="A1032" s="59"/>
      <c r="B1032" s="59"/>
      <c r="C1032" s="59"/>
      <c r="D1032" s="59"/>
      <c r="E1032" s="59"/>
      <c r="F1032" s="59"/>
      <c r="G1032" s="59"/>
      <c r="H1032" s="59"/>
      <c r="I1032" s="61"/>
      <c r="J1032" s="59"/>
      <c r="K1032" s="62"/>
      <c r="L1032" s="62"/>
      <c r="M1032" s="62"/>
      <c r="N1032" s="62"/>
      <c r="O1032" s="62"/>
      <c r="P1032" s="62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2"/>
      <c r="AD1032" s="59"/>
      <c r="AE1032" s="59"/>
      <c r="AF1032" s="59"/>
      <c r="AG1032" s="59"/>
      <c r="AH1032" s="59"/>
      <c r="AI1032" s="59"/>
      <c r="AJ1032" s="59"/>
      <c r="AK1032" s="59"/>
      <c r="AL1032" s="59"/>
      <c r="AM1032" s="59"/>
      <c r="AN1032" s="59"/>
      <c r="AO1032" s="59"/>
    </row>
    <row r="1033" spans="1:41">
      <c r="A1033" s="59"/>
      <c r="B1033" s="59"/>
      <c r="C1033" s="59"/>
      <c r="D1033" s="59"/>
      <c r="E1033" s="59"/>
      <c r="F1033" s="59"/>
      <c r="G1033" s="59"/>
      <c r="H1033" s="59"/>
      <c r="I1033" s="61"/>
      <c r="J1033" s="59"/>
      <c r="K1033" s="62"/>
      <c r="L1033" s="62"/>
      <c r="M1033" s="62"/>
      <c r="N1033" s="62"/>
      <c r="O1033" s="62"/>
      <c r="P1033" s="62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2"/>
      <c r="AD1033" s="59"/>
      <c r="AE1033" s="59"/>
      <c r="AF1033" s="59"/>
      <c r="AG1033" s="59"/>
      <c r="AH1033" s="59"/>
      <c r="AI1033" s="59"/>
      <c r="AJ1033" s="59"/>
      <c r="AK1033" s="59"/>
      <c r="AL1033" s="59"/>
      <c r="AM1033" s="59"/>
      <c r="AN1033" s="59"/>
      <c r="AO1033" s="59"/>
    </row>
    <row r="1034" spans="1:41">
      <c r="A1034" s="59"/>
      <c r="B1034" s="59"/>
      <c r="C1034" s="59"/>
      <c r="D1034" s="59"/>
      <c r="E1034" s="59"/>
      <c r="F1034" s="59"/>
      <c r="G1034" s="59"/>
      <c r="H1034" s="59"/>
      <c r="I1034" s="61"/>
      <c r="J1034" s="59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D1034" s="59"/>
      <c r="AE1034" s="59"/>
      <c r="AF1034" s="59"/>
      <c r="AG1034" s="59"/>
      <c r="AH1034" s="59"/>
      <c r="AI1034" s="59"/>
      <c r="AJ1034" s="59"/>
      <c r="AK1034" s="59"/>
      <c r="AL1034" s="59"/>
      <c r="AM1034" s="59"/>
      <c r="AN1034" s="59"/>
      <c r="AO1034" s="59"/>
    </row>
    <row r="1035" spans="1:41">
      <c r="A1035" s="59"/>
      <c r="B1035" s="59"/>
      <c r="C1035" s="59"/>
      <c r="D1035" s="59"/>
      <c r="E1035" s="59"/>
      <c r="F1035" s="59"/>
      <c r="G1035" s="59"/>
      <c r="H1035" s="59"/>
      <c r="I1035" s="61"/>
      <c r="J1035" s="59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  <c r="AD1035" s="59"/>
      <c r="AE1035" s="59"/>
      <c r="AF1035" s="59"/>
      <c r="AG1035" s="59"/>
      <c r="AH1035" s="59"/>
      <c r="AI1035" s="59"/>
      <c r="AJ1035" s="59"/>
      <c r="AK1035" s="59"/>
      <c r="AL1035" s="59"/>
      <c r="AM1035" s="59"/>
      <c r="AN1035" s="59"/>
      <c r="AO1035" s="59"/>
    </row>
    <row r="1036" spans="1:41">
      <c r="A1036" s="59"/>
      <c r="B1036" s="59"/>
      <c r="C1036" s="59"/>
      <c r="D1036" s="59"/>
      <c r="E1036" s="59"/>
      <c r="F1036" s="59"/>
      <c r="G1036" s="59"/>
      <c r="H1036" s="59"/>
      <c r="I1036" s="61"/>
      <c r="J1036" s="59"/>
      <c r="K1036" s="62"/>
      <c r="L1036" s="62"/>
      <c r="M1036" s="62"/>
      <c r="N1036" s="62"/>
      <c r="O1036" s="62"/>
      <c r="P1036" s="62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2"/>
      <c r="AD1036" s="59"/>
      <c r="AE1036" s="59"/>
      <c r="AF1036" s="59"/>
      <c r="AG1036" s="59"/>
      <c r="AH1036" s="59"/>
      <c r="AI1036" s="59"/>
      <c r="AJ1036" s="59"/>
      <c r="AK1036" s="59"/>
      <c r="AL1036" s="59"/>
      <c r="AM1036" s="59"/>
      <c r="AN1036" s="59"/>
      <c r="AO1036" s="59"/>
    </row>
    <row r="1037" spans="1:41">
      <c r="A1037" s="59"/>
      <c r="B1037" s="59"/>
      <c r="C1037" s="59"/>
      <c r="D1037" s="59"/>
      <c r="E1037" s="59"/>
      <c r="F1037" s="59"/>
      <c r="G1037" s="59"/>
      <c r="H1037" s="59"/>
      <c r="I1037" s="61"/>
      <c r="J1037" s="59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</row>
    <row r="1038" spans="1:41">
      <c r="A1038" s="59"/>
      <c r="B1038" s="59"/>
      <c r="C1038" s="59"/>
      <c r="D1038" s="59"/>
      <c r="E1038" s="59"/>
      <c r="F1038" s="59"/>
      <c r="G1038" s="59"/>
      <c r="H1038" s="59"/>
      <c r="I1038" s="61"/>
      <c r="J1038" s="59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  <c r="AD1038" s="59"/>
      <c r="AE1038" s="59"/>
      <c r="AF1038" s="59"/>
      <c r="AG1038" s="59"/>
      <c r="AH1038" s="59"/>
      <c r="AI1038" s="59"/>
      <c r="AJ1038" s="59"/>
      <c r="AK1038" s="59"/>
      <c r="AL1038" s="59"/>
      <c r="AM1038" s="59"/>
      <c r="AN1038" s="59"/>
      <c r="AO1038" s="59"/>
    </row>
    <row r="1039" spans="1:41">
      <c r="A1039" s="59"/>
      <c r="B1039" s="59"/>
      <c r="C1039" s="59"/>
      <c r="D1039" s="59"/>
      <c r="E1039" s="59"/>
      <c r="F1039" s="59"/>
      <c r="G1039" s="59"/>
      <c r="H1039" s="59"/>
      <c r="I1039" s="61"/>
      <c r="J1039" s="59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  <c r="AD1039" s="59"/>
      <c r="AE1039" s="59"/>
      <c r="AF1039" s="59"/>
      <c r="AG1039" s="59"/>
      <c r="AH1039" s="59"/>
      <c r="AI1039" s="59"/>
      <c r="AJ1039" s="59"/>
      <c r="AK1039" s="59"/>
      <c r="AL1039" s="59"/>
      <c r="AM1039" s="59"/>
      <c r="AN1039" s="59"/>
      <c r="AO1039" s="59"/>
    </row>
    <row r="1040" spans="1:41">
      <c r="A1040" s="59"/>
      <c r="B1040" s="59"/>
      <c r="C1040" s="59"/>
      <c r="D1040" s="59"/>
      <c r="E1040" s="59"/>
      <c r="F1040" s="59"/>
      <c r="G1040" s="59"/>
      <c r="H1040" s="59"/>
      <c r="I1040" s="61"/>
      <c r="J1040" s="59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  <c r="AD1040" s="59"/>
      <c r="AE1040" s="59"/>
      <c r="AF1040" s="59"/>
      <c r="AG1040" s="59"/>
      <c r="AH1040" s="59"/>
      <c r="AI1040" s="59"/>
      <c r="AJ1040" s="59"/>
      <c r="AK1040" s="59"/>
      <c r="AL1040" s="59"/>
      <c r="AM1040" s="59"/>
      <c r="AN1040" s="59"/>
      <c r="AO1040" s="59"/>
    </row>
    <row r="1041" spans="1:41">
      <c r="A1041" s="59"/>
      <c r="B1041" s="59"/>
      <c r="C1041" s="59"/>
      <c r="D1041" s="59"/>
      <c r="E1041" s="59"/>
      <c r="F1041" s="59"/>
      <c r="G1041" s="59"/>
      <c r="H1041" s="59"/>
      <c r="I1041" s="61"/>
      <c r="J1041" s="59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  <c r="AD1041" s="59"/>
      <c r="AE1041" s="59"/>
      <c r="AF1041" s="59"/>
      <c r="AG1041" s="59"/>
      <c r="AH1041" s="59"/>
      <c r="AI1041" s="59"/>
      <c r="AJ1041" s="59"/>
      <c r="AK1041" s="59"/>
      <c r="AL1041" s="59"/>
      <c r="AM1041" s="59"/>
      <c r="AN1041" s="59"/>
      <c r="AO1041" s="59"/>
    </row>
    <row r="1042" spans="1:41">
      <c r="A1042" s="59"/>
      <c r="B1042" s="59"/>
      <c r="C1042" s="59"/>
      <c r="D1042" s="59"/>
      <c r="E1042" s="59"/>
      <c r="F1042" s="59"/>
      <c r="G1042" s="59"/>
      <c r="H1042" s="59"/>
      <c r="I1042" s="61"/>
      <c r="J1042" s="59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  <c r="AD1042" s="59"/>
      <c r="AE1042" s="59"/>
      <c r="AF1042" s="59"/>
      <c r="AG1042" s="59"/>
      <c r="AH1042" s="59"/>
      <c r="AI1042" s="59"/>
      <c r="AJ1042" s="59"/>
      <c r="AK1042" s="59"/>
      <c r="AL1042" s="59"/>
      <c r="AM1042" s="59"/>
      <c r="AN1042" s="59"/>
      <c r="AO1042" s="59"/>
    </row>
    <row r="1043" spans="1:41">
      <c r="A1043" s="59"/>
      <c r="B1043" s="59"/>
      <c r="C1043" s="59"/>
      <c r="D1043" s="59"/>
      <c r="E1043" s="59"/>
      <c r="F1043" s="59"/>
      <c r="G1043" s="59"/>
      <c r="H1043" s="59"/>
      <c r="I1043" s="61"/>
      <c r="J1043" s="59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  <c r="AD1043" s="59"/>
      <c r="AE1043" s="59"/>
      <c r="AF1043" s="59"/>
      <c r="AG1043" s="59"/>
      <c r="AH1043" s="59"/>
      <c r="AI1043" s="59"/>
      <c r="AJ1043" s="59"/>
      <c r="AK1043" s="59"/>
      <c r="AL1043" s="59"/>
      <c r="AM1043" s="59"/>
      <c r="AN1043" s="59"/>
      <c r="AO1043" s="59"/>
    </row>
    <row r="1044" spans="1:41">
      <c r="A1044" s="59"/>
      <c r="B1044" s="59"/>
      <c r="C1044" s="59"/>
      <c r="D1044" s="59"/>
      <c r="E1044" s="59"/>
      <c r="F1044" s="59"/>
      <c r="G1044" s="59"/>
      <c r="H1044" s="59"/>
      <c r="I1044" s="61"/>
      <c r="J1044" s="59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2"/>
      <c r="AD1044" s="59"/>
      <c r="AE1044" s="59"/>
      <c r="AF1044" s="59"/>
      <c r="AG1044" s="59"/>
      <c r="AH1044" s="59"/>
      <c r="AI1044" s="59"/>
      <c r="AJ1044" s="59"/>
      <c r="AK1044" s="59"/>
      <c r="AL1044" s="59"/>
      <c r="AM1044" s="59"/>
      <c r="AN1044" s="59"/>
      <c r="AO1044" s="59"/>
    </row>
    <row r="1045" spans="1:41">
      <c r="A1045" s="59"/>
      <c r="B1045" s="59"/>
      <c r="C1045" s="59"/>
      <c r="D1045" s="59"/>
      <c r="E1045" s="59"/>
      <c r="F1045" s="59"/>
      <c r="G1045" s="59"/>
      <c r="H1045" s="59"/>
      <c r="I1045" s="61"/>
      <c r="J1045" s="59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  <c r="AD1045" s="59"/>
      <c r="AE1045" s="59"/>
      <c r="AF1045" s="59"/>
      <c r="AG1045" s="59"/>
      <c r="AH1045" s="59"/>
      <c r="AI1045" s="59"/>
      <c r="AJ1045" s="59"/>
      <c r="AK1045" s="59"/>
      <c r="AL1045" s="59"/>
      <c r="AM1045" s="59"/>
      <c r="AN1045" s="59"/>
      <c r="AO1045" s="59"/>
    </row>
    <row r="1046" spans="1:41">
      <c r="A1046" s="59"/>
      <c r="B1046" s="59"/>
      <c r="C1046" s="59"/>
      <c r="D1046" s="59"/>
      <c r="E1046" s="59"/>
      <c r="F1046" s="59"/>
      <c r="G1046" s="59"/>
      <c r="H1046" s="59"/>
      <c r="I1046" s="61"/>
      <c r="J1046" s="59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  <c r="AD1046" s="59"/>
      <c r="AE1046" s="59"/>
      <c r="AF1046" s="59"/>
      <c r="AG1046" s="59"/>
      <c r="AH1046" s="59"/>
      <c r="AI1046" s="59"/>
      <c r="AJ1046" s="59"/>
      <c r="AK1046" s="59"/>
      <c r="AL1046" s="59"/>
      <c r="AM1046" s="59"/>
      <c r="AN1046" s="59"/>
      <c r="AO1046" s="59"/>
    </row>
    <row r="1047" spans="1:41">
      <c r="A1047" s="59"/>
      <c r="B1047" s="59"/>
      <c r="C1047" s="59"/>
      <c r="D1047" s="59"/>
      <c r="E1047" s="59"/>
      <c r="F1047" s="59"/>
      <c r="G1047" s="59"/>
      <c r="H1047" s="59"/>
      <c r="I1047" s="61"/>
      <c r="J1047" s="59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2"/>
      <c r="AD1047" s="59"/>
      <c r="AE1047" s="59"/>
      <c r="AF1047" s="59"/>
      <c r="AG1047" s="59"/>
      <c r="AH1047" s="59"/>
      <c r="AI1047" s="59"/>
      <c r="AJ1047" s="59"/>
      <c r="AK1047" s="59"/>
      <c r="AL1047" s="59"/>
      <c r="AM1047" s="59"/>
      <c r="AN1047" s="59"/>
      <c r="AO1047" s="59"/>
    </row>
    <row r="1048" spans="1:41">
      <c r="A1048" s="59"/>
      <c r="B1048" s="59"/>
      <c r="C1048" s="59"/>
      <c r="D1048" s="59"/>
      <c r="E1048" s="59"/>
      <c r="F1048" s="59"/>
      <c r="G1048" s="59"/>
      <c r="H1048" s="59"/>
      <c r="I1048" s="61"/>
      <c r="J1048" s="59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  <c r="AD1048" s="59"/>
      <c r="AE1048" s="59"/>
      <c r="AF1048" s="59"/>
      <c r="AG1048" s="59"/>
      <c r="AH1048" s="59"/>
      <c r="AI1048" s="59"/>
      <c r="AJ1048" s="59"/>
      <c r="AK1048" s="59"/>
      <c r="AL1048" s="59"/>
      <c r="AM1048" s="59"/>
      <c r="AN1048" s="59"/>
      <c r="AO1048" s="59"/>
    </row>
    <row r="1049" spans="1:41">
      <c r="A1049" s="59"/>
      <c r="B1049" s="59"/>
      <c r="C1049" s="59"/>
      <c r="D1049" s="59"/>
      <c r="E1049" s="59"/>
      <c r="F1049" s="59"/>
      <c r="G1049" s="59"/>
      <c r="H1049" s="59"/>
      <c r="I1049" s="61"/>
      <c r="J1049" s="59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  <c r="AD1049" s="59"/>
      <c r="AE1049" s="59"/>
      <c r="AF1049" s="59"/>
      <c r="AG1049" s="59"/>
      <c r="AH1049" s="59"/>
      <c r="AI1049" s="59"/>
      <c r="AJ1049" s="59"/>
      <c r="AK1049" s="59"/>
      <c r="AL1049" s="59"/>
      <c r="AM1049" s="59"/>
      <c r="AN1049" s="59"/>
      <c r="AO1049" s="59"/>
    </row>
    <row r="1050" spans="1:41">
      <c r="A1050" s="59"/>
      <c r="B1050" s="59"/>
      <c r="C1050" s="59"/>
      <c r="D1050" s="59"/>
      <c r="E1050" s="59"/>
      <c r="F1050" s="59"/>
      <c r="G1050" s="59"/>
      <c r="H1050" s="59"/>
      <c r="I1050" s="61"/>
      <c r="J1050" s="59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59"/>
      <c r="AO1050" s="59"/>
    </row>
    <row r="1051" spans="1:41">
      <c r="A1051" s="59"/>
      <c r="B1051" s="59"/>
      <c r="C1051" s="59"/>
      <c r="D1051" s="59"/>
      <c r="E1051" s="59"/>
      <c r="F1051" s="59"/>
      <c r="G1051" s="59"/>
      <c r="H1051" s="59"/>
      <c r="I1051" s="61"/>
      <c r="J1051" s="59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  <c r="AD1051" s="59"/>
      <c r="AE1051" s="59"/>
      <c r="AF1051" s="59"/>
      <c r="AG1051" s="59"/>
      <c r="AH1051" s="59"/>
      <c r="AI1051" s="59"/>
      <c r="AJ1051" s="59"/>
      <c r="AK1051" s="59"/>
      <c r="AL1051" s="59"/>
      <c r="AM1051" s="59"/>
      <c r="AN1051" s="59"/>
      <c r="AO1051" s="59"/>
    </row>
    <row r="1052" spans="1:41">
      <c r="A1052" s="59"/>
      <c r="B1052" s="59"/>
      <c r="C1052" s="59"/>
      <c r="D1052" s="59"/>
      <c r="E1052" s="59"/>
      <c r="F1052" s="59"/>
      <c r="G1052" s="59"/>
      <c r="H1052" s="59"/>
      <c r="I1052" s="61"/>
      <c r="J1052" s="59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  <c r="AD1052" s="59"/>
      <c r="AE1052" s="59"/>
      <c r="AF1052" s="59"/>
      <c r="AG1052" s="59"/>
      <c r="AH1052" s="59"/>
      <c r="AI1052" s="59"/>
      <c r="AJ1052" s="59"/>
      <c r="AK1052" s="59"/>
      <c r="AL1052" s="59"/>
      <c r="AM1052" s="59"/>
      <c r="AN1052" s="59"/>
      <c r="AO1052" s="59"/>
    </row>
    <row r="1053" spans="1:41">
      <c r="A1053" s="59"/>
      <c r="B1053" s="59"/>
      <c r="C1053" s="59"/>
      <c r="D1053" s="59"/>
      <c r="E1053" s="59"/>
      <c r="F1053" s="59"/>
      <c r="G1053" s="59"/>
      <c r="H1053" s="59"/>
      <c r="I1053" s="61"/>
      <c r="J1053" s="59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  <c r="AD1053" s="59"/>
      <c r="AE1053" s="59"/>
      <c r="AF1053" s="59"/>
      <c r="AG1053" s="59"/>
      <c r="AH1053" s="59"/>
      <c r="AI1053" s="59"/>
      <c r="AJ1053" s="59"/>
      <c r="AK1053" s="59"/>
      <c r="AL1053" s="59"/>
      <c r="AM1053" s="59"/>
      <c r="AN1053" s="59"/>
      <c r="AO1053" s="59"/>
    </row>
    <row r="1054" spans="1:41">
      <c r="A1054" s="59"/>
      <c r="B1054" s="59"/>
      <c r="C1054" s="59"/>
      <c r="D1054" s="59"/>
      <c r="E1054" s="59"/>
      <c r="F1054" s="59"/>
      <c r="G1054" s="59"/>
      <c r="H1054" s="59"/>
      <c r="I1054" s="61"/>
      <c r="J1054" s="59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  <c r="AD1054" s="59"/>
      <c r="AE1054" s="59"/>
      <c r="AF1054" s="59"/>
      <c r="AG1054" s="59"/>
      <c r="AH1054" s="59"/>
      <c r="AI1054" s="59"/>
      <c r="AJ1054" s="59"/>
      <c r="AK1054" s="59"/>
      <c r="AL1054" s="59"/>
      <c r="AM1054" s="59"/>
      <c r="AN1054" s="59"/>
      <c r="AO1054" s="59"/>
    </row>
    <row r="1055" spans="1:41">
      <c r="A1055" s="59"/>
      <c r="B1055" s="59"/>
      <c r="C1055" s="59"/>
      <c r="D1055" s="59"/>
      <c r="E1055" s="59"/>
      <c r="F1055" s="59"/>
      <c r="G1055" s="59"/>
      <c r="H1055" s="59"/>
      <c r="I1055" s="61"/>
      <c r="J1055" s="59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  <c r="AD1055" s="59"/>
      <c r="AE1055" s="59"/>
      <c r="AF1055" s="59"/>
      <c r="AG1055" s="59"/>
      <c r="AH1055" s="59"/>
      <c r="AI1055" s="59"/>
      <c r="AJ1055" s="59"/>
      <c r="AK1055" s="59"/>
      <c r="AL1055" s="59"/>
      <c r="AM1055" s="59"/>
      <c r="AN1055" s="59"/>
      <c r="AO1055" s="59"/>
    </row>
    <row r="1056" spans="1:41">
      <c r="A1056" s="59"/>
      <c r="B1056" s="59"/>
      <c r="C1056" s="59"/>
      <c r="D1056" s="59"/>
      <c r="E1056" s="59"/>
      <c r="F1056" s="59"/>
      <c r="G1056" s="59"/>
      <c r="H1056" s="59"/>
      <c r="I1056" s="61"/>
      <c r="J1056" s="59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  <c r="AD1056" s="59"/>
      <c r="AE1056" s="59"/>
      <c r="AF1056" s="59"/>
      <c r="AG1056" s="59"/>
      <c r="AH1056" s="59"/>
      <c r="AI1056" s="59"/>
      <c r="AJ1056" s="59"/>
      <c r="AK1056" s="59"/>
      <c r="AL1056" s="59"/>
      <c r="AM1056" s="59"/>
      <c r="AN1056" s="59"/>
      <c r="AO1056" s="59"/>
    </row>
    <row r="1057" spans="1:41">
      <c r="A1057" s="59"/>
      <c r="B1057" s="59"/>
      <c r="C1057" s="59"/>
      <c r="D1057" s="59"/>
      <c r="E1057" s="59"/>
      <c r="F1057" s="59"/>
      <c r="G1057" s="59"/>
      <c r="H1057" s="59"/>
      <c r="I1057" s="61"/>
      <c r="J1057" s="59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  <c r="AD1057" s="59"/>
      <c r="AE1057" s="59"/>
      <c r="AF1057" s="59"/>
      <c r="AG1057" s="59"/>
      <c r="AH1057" s="59"/>
      <c r="AI1057" s="59"/>
      <c r="AJ1057" s="59"/>
      <c r="AK1057" s="59"/>
      <c r="AL1057" s="59"/>
      <c r="AM1057" s="59"/>
      <c r="AN1057" s="59"/>
      <c r="AO1057" s="59"/>
    </row>
    <row r="1058" spans="1:41">
      <c r="A1058" s="59"/>
      <c r="B1058" s="59"/>
      <c r="C1058" s="59"/>
      <c r="D1058" s="59"/>
      <c r="E1058" s="59"/>
      <c r="F1058" s="59"/>
      <c r="G1058" s="59"/>
      <c r="H1058" s="59"/>
      <c r="I1058" s="61"/>
      <c r="J1058" s="59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  <c r="AD1058" s="59"/>
      <c r="AE1058" s="59"/>
      <c r="AF1058" s="59"/>
      <c r="AG1058" s="59"/>
      <c r="AH1058" s="59"/>
      <c r="AI1058" s="59"/>
      <c r="AJ1058" s="59"/>
      <c r="AK1058" s="59"/>
      <c r="AL1058" s="59"/>
      <c r="AM1058" s="59"/>
      <c r="AN1058" s="59"/>
      <c r="AO1058" s="59"/>
    </row>
    <row r="1059" spans="1:41">
      <c r="A1059" s="59"/>
      <c r="B1059" s="59"/>
      <c r="C1059" s="59"/>
      <c r="D1059" s="59"/>
      <c r="E1059" s="59"/>
      <c r="F1059" s="59"/>
      <c r="G1059" s="59"/>
      <c r="H1059" s="59"/>
      <c r="I1059" s="61"/>
      <c r="J1059" s="59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2"/>
      <c r="AD1059" s="59"/>
      <c r="AE1059" s="59"/>
      <c r="AF1059" s="59"/>
      <c r="AG1059" s="59"/>
      <c r="AH1059" s="59"/>
      <c r="AI1059" s="59"/>
      <c r="AJ1059" s="59"/>
      <c r="AK1059" s="59"/>
      <c r="AL1059" s="59"/>
      <c r="AM1059" s="59"/>
      <c r="AN1059" s="59"/>
      <c r="AO1059" s="59"/>
    </row>
    <row r="1060" spans="1:41">
      <c r="A1060" s="59"/>
      <c r="B1060" s="59"/>
      <c r="C1060" s="59"/>
      <c r="D1060" s="59"/>
      <c r="E1060" s="59"/>
      <c r="F1060" s="59"/>
      <c r="G1060" s="59"/>
      <c r="H1060" s="59"/>
      <c r="I1060" s="61"/>
      <c r="J1060" s="59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2"/>
      <c r="AD1060" s="59"/>
      <c r="AE1060" s="59"/>
      <c r="AF1060" s="59"/>
      <c r="AG1060" s="59"/>
      <c r="AH1060" s="59"/>
      <c r="AI1060" s="59"/>
      <c r="AJ1060" s="59"/>
      <c r="AK1060" s="59"/>
      <c r="AL1060" s="59"/>
      <c r="AM1060" s="59"/>
      <c r="AN1060" s="59"/>
      <c r="AO1060" s="59"/>
    </row>
    <row r="1061" spans="1:41">
      <c r="A1061" s="59"/>
      <c r="B1061" s="59"/>
      <c r="C1061" s="59"/>
      <c r="D1061" s="59"/>
      <c r="E1061" s="59"/>
      <c r="F1061" s="59"/>
      <c r="G1061" s="59"/>
      <c r="H1061" s="59"/>
      <c r="I1061" s="61"/>
      <c r="J1061" s="59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2"/>
      <c r="AD1061" s="59"/>
      <c r="AE1061" s="59"/>
      <c r="AF1061" s="59"/>
      <c r="AG1061" s="59"/>
      <c r="AH1061" s="59"/>
      <c r="AI1061" s="59"/>
      <c r="AJ1061" s="59"/>
      <c r="AK1061" s="59"/>
      <c r="AL1061" s="59"/>
      <c r="AM1061" s="59"/>
      <c r="AN1061" s="59"/>
      <c r="AO1061" s="59"/>
    </row>
    <row r="1062" spans="1:41">
      <c r="A1062" s="59"/>
      <c r="B1062" s="59"/>
      <c r="C1062" s="59"/>
      <c r="D1062" s="59"/>
      <c r="E1062" s="59"/>
      <c r="F1062" s="59"/>
      <c r="G1062" s="59"/>
      <c r="H1062" s="59"/>
      <c r="I1062" s="61"/>
      <c r="J1062" s="59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2"/>
      <c r="AD1062" s="59"/>
      <c r="AE1062" s="59"/>
      <c r="AF1062" s="59"/>
      <c r="AG1062" s="59"/>
      <c r="AH1062" s="59"/>
      <c r="AI1062" s="59"/>
      <c r="AJ1062" s="59"/>
      <c r="AK1062" s="59"/>
      <c r="AL1062" s="59"/>
      <c r="AM1062" s="59"/>
      <c r="AN1062" s="59"/>
      <c r="AO1062" s="59"/>
    </row>
    <row r="1063" spans="1:41">
      <c r="A1063" s="59"/>
      <c r="B1063" s="59"/>
      <c r="C1063" s="59"/>
      <c r="D1063" s="59"/>
      <c r="E1063" s="59"/>
      <c r="F1063" s="59"/>
      <c r="G1063" s="59"/>
      <c r="H1063" s="59"/>
      <c r="I1063" s="61"/>
      <c r="J1063" s="59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2"/>
      <c r="AD1063" s="59"/>
      <c r="AE1063" s="59"/>
      <c r="AF1063" s="59"/>
      <c r="AG1063" s="59"/>
      <c r="AH1063" s="59"/>
      <c r="AI1063" s="59"/>
      <c r="AJ1063" s="59"/>
      <c r="AK1063" s="59"/>
      <c r="AL1063" s="59"/>
      <c r="AM1063" s="59"/>
      <c r="AN1063" s="59"/>
      <c r="AO1063" s="59"/>
    </row>
    <row r="1064" spans="1:41">
      <c r="A1064" s="59"/>
      <c r="B1064" s="59"/>
      <c r="C1064" s="59"/>
      <c r="D1064" s="59"/>
      <c r="E1064" s="59"/>
      <c r="F1064" s="59"/>
      <c r="G1064" s="59"/>
      <c r="H1064" s="59"/>
      <c r="I1064" s="61"/>
      <c r="J1064" s="59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  <c r="AD1064" s="59"/>
      <c r="AE1064" s="59"/>
      <c r="AF1064" s="59"/>
      <c r="AG1064" s="59"/>
      <c r="AH1064" s="59"/>
      <c r="AI1064" s="59"/>
      <c r="AJ1064" s="59"/>
      <c r="AK1064" s="59"/>
      <c r="AL1064" s="59"/>
      <c r="AM1064" s="59"/>
      <c r="AN1064" s="59"/>
      <c r="AO1064" s="59"/>
    </row>
    <row r="1065" spans="1:41">
      <c r="A1065" s="59"/>
      <c r="B1065" s="59"/>
      <c r="C1065" s="59"/>
      <c r="D1065" s="59"/>
      <c r="E1065" s="59"/>
      <c r="F1065" s="59"/>
      <c r="G1065" s="59"/>
      <c r="H1065" s="59"/>
      <c r="I1065" s="61"/>
      <c r="J1065" s="59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2"/>
      <c r="AD1065" s="59"/>
      <c r="AE1065" s="59"/>
      <c r="AF1065" s="59"/>
      <c r="AG1065" s="59"/>
      <c r="AH1065" s="59"/>
      <c r="AI1065" s="59"/>
      <c r="AJ1065" s="59"/>
      <c r="AK1065" s="59"/>
      <c r="AL1065" s="59"/>
      <c r="AM1065" s="59"/>
      <c r="AN1065" s="59"/>
      <c r="AO1065" s="59"/>
    </row>
    <row r="1066" spans="1:41">
      <c r="A1066" s="59"/>
      <c r="B1066" s="59"/>
      <c r="C1066" s="59"/>
      <c r="D1066" s="59"/>
      <c r="E1066" s="59"/>
      <c r="F1066" s="59"/>
      <c r="G1066" s="59"/>
      <c r="H1066" s="59"/>
      <c r="I1066" s="61"/>
      <c r="J1066" s="59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2"/>
      <c r="AD1066" s="59"/>
      <c r="AE1066" s="59"/>
      <c r="AF1066" s="59"/>
      <c r="AG1066" s="59"/>
      <c r="AH1066" s="59"/>
      <c r="AI1066" s="59"/>
      <c r="AJ1066" s="59"/>
      <c r="AK1066" s="59"/>
      <c r="AL1066" s="59"/>
      <c r="AM1066" s="59"/>
      <c r="AN1066" s="59"/>
      <c r="AO1066" s="59"/>
    </row>
    <row r="1067" spans="1:41">
      <c r="A1067" s="59"/>
      <c r="B1067" s="59"/>
      <c r="C1067" s="59"/>
      <c r="D1067" s="59"/>
      <c r="E1067" s="59"/>
      <c r="F1067" s="59"/>
      <c r="G1067" s="59"/>
      <c r="H1067" s="59"/>
      <c r="I1067" s="61"/>
      <c r="J1067" s="59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2"/>
      <c r="AD1067" s="59"/>
      <c r="AE1067" s="59"/>
      <c r="AF1067" s="59"/>
      <c r="AG1067" s="59"/>
      <c r="AH1067" s="59"/>
      <c r="AI1067" s="59"/>
      <c r="AJ1067" s="59"/>
      <c r="AK1067" s="59"/>
      <c r="AL1067" s="59"/>
      <c r="AM1067" s="59"/>
      <c r="AN1067" s="59"/>
      <c r="AO1067" s="59"/>
    </row>
    <row r="1068" spans="1:41">
      <c r="A1068" s="59"/>
      <c r="B1068" s="59"/>
      <c r="C1068" s="59"/>
      <c r="D1068" s="59"/>
      <c r="E1068" s="59"/>
      <c r="F1068" s="59"/>
      <c r="G1068" s="59"/>
      <c r="H1068" s="59"/>
      <c r="I1068" s="61"/>
      <c r="J1068" s="59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2"/>
      <c r="AD1068" s="59"/>
      <c r="AE1068" s="59"/>
      <c r="AF1068" s="59"/>
      <c r="AG1068" s="59"/>
      <c r="AH1068" s="59"/>
      <c r="AI1068" s="59"/>
      <c r="AJ1068" s="59"/>
      <c r="AK1068" s="59"/>
      <c r="AL1068" s="59"/>
      <c r="AM1068" s="59"/>
      <c r="AN1068" s="59"/>
      <c r="AO1068" s="59"/>
    </row>
    <row r="1069" spans="1:41">
      <c r="A1069" s="59"/>
      <c r="B1069" s="59"/>
      <c r="C1069" s="59"/>
      <c r="D1069" s="59"/>
      <c r="E1069" s="59"/>
      <c r="F1069" s="59"/>
      <c r="G1069" s="59"/>
      <c r="H1069" s="59"/>
      <c r="I1069" s="61"/>
      <c r="J1069" s="59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2"/>
      <c r="AD1069" s="59"/>
      <c r="AE1069" s="59"/>
      <c r="AF1069" s="59"/>
      <c r="AG1069" s="59"/>
      <c r="AH1069" s="59"/>
      <c r="AI1069" s="59"/>
      <c r="AJ1069" s="59"/>
      <c r="AK1069" s="59"/>
      <c r="AL1069" s="59"/>
      <c r="AM1069" s="59"/>
      <c r="AN1069" s="59"/>
      <c r="AO1069" s="59"/>
    </row>
    <row r="1070" spans="1:41">
      <c r="A1070" s="59"/>
      <c r="B1070" s="59"/>
      <c r="C1070" s="59"/>
      <c r="D1070" s="59"/>
      <c r="E1070" s="59"/>
      <c r="F1070" s="59"/>
      <c r="G1070" s="59"/>
      <c r="H1070" s="59"/>
      <c r="I1070" s="61"/>
      <c r="J1070" s="59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2"/>
      <c r="AD1070" s="59"/>
      <c r="AE1070" s="59"/>
      <c r="AF1070" s="59"/>
      <c r="AG1070" s="59"/>
      <c r="AH1070" s="59"/>
      <c r="AI1070" s="59"/>
      <c r="AJ1070" s="59"/>
      <c r="AK1070" s="59"/>
      <c r="AL1070" s="59"/>
      <c r="AM1070" s="59"/>
      <c r="AN1070" s="59"/>
      <c r="AO1070" s="59"/>
    </row>
    <row r="1071" spans="1:41">
      <c r="A1071" s="59"/>
      <c r="B1071" s="59"/>
      <c r="C1071" s="59"/>
      <c r="D1071" s="59"/>
      <c r="E1071" s="59"/>
      <c r="F1071" s="59"/>
      <c r="G1071" s="59"/>
      <c r="H1071" s="59"/>
      <c r="I1071" s="61"/>
      <c r="J1071" s="59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2"/>
      <c r="AD1071" s="59"/>
      <c r="AE1071" s="59"/>
      <c r="AF1071" s="59"/>
      <c r="AG1071" s="59"/>
      <c r="AH1071" s="59"/>
      <c r="AI1071" s="59"/>
      <c r="AJ1071" s="59"/>
      <c r="AK1071" s="59"/>
      <c r="AL1071" s="59"/>
      <c r="AM1071" s="59"/>
      <c r="AN1071" s="59"/>
      <c r="AO1071" s="59"/>
    </row>
    <row r="1072" spans="1:41">
      <c r="A1072" s="59"/>
      <c r="B1072" s="59"/>
      <c r="C1072" s="59"/>
      <c r="D1072" s="59"/>
      <c r="E1072" s="59"/>
      <c r="F1072" s="59"/>
      <c r="G1072" s="59"/>
      <c r="H1072" s="59"/>
      <c r="I1072" s="61"/>
      <c r="J1072" s="59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2"/>
      <c r="AD1072" s="59"/>
      <c r="AE1072" s="59"/>
      <c r="AF1072" s="59"/>
      <c r="AG1072" s="59"/>
      <c r="AH1072" s="59"/>
      <c r="AI1072" s="59"/>
      <c r="AJ1072" s="59"/>
      <c r="AK1072" s="59"/>
      <c r="AL1072" s="59"/>
      <c r="AM1072" s="59"/>
      <c r="AN1072" s="59"/>
    </row>
    <row r="1073" spans="1:40">
      <c r="A1073" s="59"/>
      <c r="B1073" s="59"/>
      <c r="C1073" s="59"/>
      <c r="D1073" s="59"/>
      <c r="E1073" s="59"/>
      <c r="F1073" s="59"/>
      <c r="G1073" s="59"/>
      <c r="H1073" s="59"/>
      <c r="I1073" s="61"/>
      <c r="J1073" s="59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2"/>
      <c r="AD1073" s="59"/>
      <c r="AE1073" s="59"/>
      <c r="AF1073" s="59"/>
      <c r="AG1073" s="59"/>
      <c r="AH1073" s="59"/>
      <c r="AI1073" s="59"/>
      <c r="AJ1073" s="59"/>
      <c r="AK1073" s="59"/>
      <c r="AL1073" s="59"/>
      <c r="AM1073" s="59"/>
      <c r="AN1073" s="59"/>
    </row>
    <row r="1074" spans="1:40">
      <c r="A1074" s="59"/>
      <c r="B1074" s="59"/>
      <c r="C1074" s="59"/>
      <c r="D1074" s="59"/>
      <c r="E1074" s="59"/>
      <c r="F1074" s="59"/>
      <c r="G1074" s="59"/>
      <c r="H1074" s="59"/>
      <c r="I1074" s="61"/>
      <c r="J1074" s="59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2"/>
      <c r="AD1074" s="59"/>
      <c r="AE1074" s="59"/>
      <c r="AF1074" s="59"/>
      <c r="AG1074" s="59"/>
      <c r="AH1074" s="59"/>
      <c r="AI1074" s="59"/>
      <c r="AJ1074" s="59"/>
      <c r="AK1074" s="59"/>
      <c r="AL1074" s="59"/>
      <c r="AM1074" s="59"/>
      <c r="AN1074" s="59"/>
    </row>
    <row r="1075" spans="1:40">
      <c r="A1075" s="59"/>
      <c r="B1075" s="59"/>
      <c r="C1075" s="59"/>
      <c r="D1075" s="59"/>
      <c r="E1075" s="59"/>
      <c r="F1075" s="59"/>
      <c r="G1075" s="59"/>
      <c r="H1075" s="59"/>
      <c r="I1075" s="61"/>
      <c r="J1075" s="59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2"/>
      <c r="AD1075" s="59"/>
      <c r="AE1075" s="59"/>
      <c r="AF1075" s="59"/>
      <c r="AG1075" s="59"/>
      <c r="AH1075" s="59"/>
      <c r="AI1075" s="59"/>
      <c r="AJ1075" s="59"/>
      <c r="AK1075" s="59"/>
      <c r="AL1075" s="59"/>
      <c r="AM1075" s="59"/>
      <c r="AN1075" s="59"/>
    </row>
    <row r="1076" spans="1:40">
      <c r="A1076" s="59"/>
      <c r="B1076" s="59"/>
      <c r="C1076" s="59"/>
      <c r="D1076" s="59"/>
      <c r="E1076" s="59"/>
      <c r="F1076" s="59"/>
      <c r="G1076" s="59"/>
      <c r="H1076" s="59"/>
      <c r="I1076" s="61"/>
      <c r="J1076" s="59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2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59"/>
    </row>
    <row r="1077" spans="1:40">
      <c r="A1077" s="59"/>
      <c r="B1077" s="59"/>
      <c r="C1077" s="59"/>
      <c r="D1077" s="59"/>
      <c r="E1077" s="59"/>
      <c r="F1077" s="59"/>
      <c r="G1077" s="59"/>
      <c r="H1077" s="59"/>
      <c r="I1077" s="61"/>
      <c r="J1077" s="59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2"/>
      <c r="AD1077" s="59"/>
      <c r="AE1077" s="59"/>
      <c r="AF1077" s="59"/>
      <c r="AG1077" s="59"/>
      <c r="AH1077" s="59"/>
      <c r="AI1077" s="59"/>
      <c r="AJ1077" s="59"/>
      <c r="AK1077" s="59"/>
      <c r="AL1077" s="59"/>
      <c r="AM1077" s="59"/>
      <c r="AN1077" s="59"/>
    </row>
    <row r="1078" spans="1:40">
      <c r="A1078" s="59"/>
      <c r="B1078" s="59"/>
      <c r="C1078" s="59"/>
      <c r="D1078" s="59"/>
      <c r="E1078" s="59"/>
      <c r="F1078" s="59"/>
      <c r="G1078" s="59"/>
      <c r="H1078" s="59"/>
      <c r="I1078" s="61"/>
      <c r="J1078" s="59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2"/>
      <c r="AD1078" s="59"/>
      <c r="AE1078" s="59"/>
      <c r="AF1078" s="59"/>
      <c r="AG1078" s="59"/>
      <c r="AH1078" s="59"/>
      <c r="AI1078" s="59"/>
      <c r="AJ1078" s="59"/>
      <c r="AK1078" s="59"/>
      <c r="AL1078" s="59"/>
      <c r="AM1078" s="59"/>
      <c r="AN1078" s="59"/>
    </row>
    <row r="1079" spans="1:40">
      <c r="A1079" s="59"/>
      <c r="B1079" s="59"/>
      <c r="C1079" s="59"/>
      <c r="D1079" s="59"/>
      <c r="E1079" s="59"/>
      <c r="F1079" s="59"/>
      <c r="G1079" s="59"/>
      <c r="H1079" s="59"/>
      <c r="I1079" s="61"/>
      <c r="J1079" s="59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  <c r="AD1079" s="59"/>
      <c r="AE1079" s="59"/>
      <c r="AF1079" s="59"/>
      <c r="AG1079" s="59"/>
      <c r="AH1079" s="59"/>
      <c r="AI1079" s="59"/>
      <c r="AJ1079" s="59"/>
      <c r="AK1079" s="59"/>
      <c r="AL1079" s="59"/>
      <c r="AM1079" s="59"/>
      <c r="AN1079" s="59"/>
    </row>
    <row r="1080" spans="1:40">
      <c r="A1080" s="59"/>
      <c r="B1080" s="59"/>
      <c r="C1080" s="59"/>
      <c r="D1080" s="59"/>
      <c r="E1080" s="59"/>
      <c r="F1080" s="59"/>
      <c r="G1080" s="59"/>
      <c r="H1080" s="59"/>
      <c r="I1080" s="61"/>
      <c r="J1080" s="59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2"/>
      <c r="AD1080" s="59"/>
      <c r="AE1080" s="59"/>
      <c r="AF1080" s="59"/>
      <c r="AG1080" s="59"/>
      <c r="AH1080" s="59"/>
      <c r="AI1080" s="59"/>
      <c r="AJ1080" s="59"/>
      <c r="AK1080" s="59"/>
      <c r="AL1080" s="59"/>
      <c r="AM1080" s="59"/>
      <c r="AN1080" s="59"/>
    </row>
    <row r="1081" spans="1:40">
      <c r="A1081" s="59"/>
      <c r="B1081" s="59"/>
      <c r="C1081" s="59"/>
      <c r="D1081" s="59"/>
      <c r="E1081" s="59"/>
      <c r="F1081" s="59"/>
      <c r="G1081" s="59"/>
      <c r="H1081" s="59"/>
      <c r="I1081" s="61"/>
      <c r="J1081" s="59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2"/>
      <c r="AD1081" s="59"/>
      <c r="AE1081" s="59"/>
      <c r="AF1081" s="59"/>
      <c r="AG1081" s="59"/>
      <c r="AH1081" s="59"/>
      <c r="AI1081" s="59"/>
      <c r="AJ1081" s="59"/>
      <c r="AK1081" s="59"/>
      <c r="AL1081" s="59"/>
      <c r="AM1081" s="59"/>
      <c r="AN1081" s="59"/>
    </row>
    <row r="1082" spans="1:40">
      <c r="A1082" s="59"/>
      <c r="B1082" s="59"/>
      <c r="C1082" s="59"/>
      <c r="D1082" s="59"/>
      <c r="E1082" s="59"/>
      <c r="F1082" s="59"/>
      <c r="G1082" s="59"/>
      <c r="H1082" s="59"/>
      <c r="I1082" s="61"/>
      <c r="J1082" s="59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2"/>
      <c r="AD1082" s="59"/>
      <c r="AE1082" s="59"/>
      <c r="AF1082" s="59"/>
      <c r="AG1082" s="59"/>
      <c r="AH1082" s="59"/>
      <c r="AI1082" s="59"/>
      <c r="AJ1082" s="59"/>
      <c r="AK1082" s="59"/>
      <c r="AL1082" s="59"/>
      <c r="AM1082" s="59"/>
      <c r="AN1082" s="59"/>
    </row>
    <row r="1083" spans="1:40">
      <c r="A1083" s="59"/>
      <c r="B1083" s="59"/>
      <c r="C1083" s="59"/>
      <c r="D1083" s="59"/>
      <c r="E1083" s="59"/>
      <c r="F1083" s="59"/>
      <c r="G1083" s="59"/>
      <c r="H1083" s="59"/>
      <c r="I1083" s="61"/>
      <c r="J1083" s="59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2"/>
      <c r="AD1083" s="59"/>
      <c r="AE1083" s="59"/>
      <c r="AF1083" s="59"/>
      <c r="AG1083" s="59"/>
      <c r="AH1083" s="59"/>
      <c r="AI1083" s="59"/>
      <c r="AJ1083" s="59"/>
      <c r="AK1083" s="59"/>
      <c r="AL1083" s="59"/>
      <c r="AM1083" s="59"/>
      <c r="AN1083" s="59"/>
    </row>
    <row r="1084" spans="1:40">
      <c r="A1084" s="59"/>
      <c r="B1084" s="59"/>
      <c r="C1084" s="59"/>
      <c r="D1084" s="59"/>
      <c r="E1084" s="59"/>
      <c r="F1084" s="59"/>
      <c r="G1084" s="59"/>
      <c r="H1084" s="59"/>
      <c r="I1084" s="61"/>
      <c r="J1084" s="59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2"/>
      <c r="AD1084" s="59"/>
      <c r="AE1084" s="59"/>
      <c r="AF1084" s="59"/>
      <c r="AG1084" s="59"/>
      <c r="AH1084" s="59"/>
      <c r="AI1084" s="59"/>
      <c r="AJ1084" s="59"/>
      <c r="AK1084" s="59"/>
      <c r="AL1084" s="59"/>
      <c r="AM1084" s="59"/>
      <c r="AN1084" s="59"/>
    </row>
    <row r="1085" spans="1:40">
      <c r="A1085" s="59"/>
      <c r="B1085" s="59"/>
      <c r="C1085" s="59"/>
      <c r="D1085" s="59"/>
      <c r="E1085" s="59"/>
      <c r="F1085" s="59"/>
      <c r="G1085" s="59"/>
      <c r="H1085" s="59"/>
      <c r="I1085" s="61"/>
      <c r="J1085" s="59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2"/>
      <c r="AD1085" s="59"/>
      <c r="AE1085" s="59"/>
      <c r="AF1085" s="59"/>
      <c r="AG1085" s="59"/>
      <c r="AH1085" s="59"/>
      <c r="AI1085" s="59"/>
      <c r="AJ1085" s="59"/>
      <c r="AK1085" s="59"/>
      <c r="AL1085" s="59"/>
      <c r="AM1085" s="59"/>
      <c r="AN1085" s="59"/>
    </row>
    <row r="1086" spans="1:40">
      <c r="A1086" s="59"/>
      <c r="B1086" s="59"/>
      <c r="C1086" s="59"/>
      <c r="D1086" s="59"/>
      <c r="E1086" s="59"/>
      <c r="F1086" s="59"/>
      <c r="G1086" s="59"/>
      <c r="H1086" s="59"/>
      <c r="I1086" s="61"/>
      <c r="J1086" s="59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2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</row>
    <row r="1087" spans="1:40">
      <c r="A1087" s="59"/>
      <c r="B1087" s="59"/>
      <c r="C1087" s="59"/>
      <c r="D1087" s="59"/>
      <c r="E1087" s="59"/>
      <c r="F1087" s="59"/>
      <c r="G1087" s="59"/>
      <c r="H1087" s="59"/>
      <c r="I1087" s="61"/>
      <c r="J1087" s="59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2"/>
      <c r="AD1087" s="59"/>
      <c r="AE1087" s="59"/>
      <c r="AF1087" s="59"/>
      <c r="AG1087" s="59"/>
      <c r="AH1087" s="59"/>
      <c r="AI1087" s="59"/>
      <c r="AJ1087" s="59"/>
      <c r="AK1087" s="59"/>
      <c r="AL1087" s="59"/>
      <c r="AM1087" s="59"/>
      <c r="AN1087" s="59"/>
    </row>
    <row r="1088" spans="1:40">
      <c r="A1088" s="59"/>
      <c r="B1088" s="59"/>
      <c r="C1088" s="59"/>
      <c r="D1088" s="59"/>
      <c r="E1088" s="59"/>
      <c r="F1088" s="59"/>
      <c r="G1088" s="59"/>
      <c r="H1088" s="59"/>
      <c r="I1088" s="61"/>
      <c r="J1088" s="59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2"/>
      <c r="AD1088" s="59"/>
      <c r="AE1088" s="59"/>
      <c r="AF1088" s="59"/>
      <c r="AG1088" s="59"/>
      <c r="AH1088" s="59"/>
      <c r="AI1088" s="59"/>
      <c r="AJ1088" s="59"/>
      <c r="AK1088" s="59"/>
      <c r="AL1088" s="59"/>
      <c r="AM1088" s="59"/>
      <c r="AN1088" s="59"/>
    </row>
    <row r="1089" spans="1:40">
      <c r="A1089" s="59"/>
      <c r="B1089" s="59"/>
      <c r="C1089" s="59"/>
      <c r="D1089" s="59"/>
      <c r="E1089" s="59"/>
      <c r="F1089" s="59"/>
      <c r="G1089" s="59"/>
      <c r="H1089" s="59"/>
      <c r="I1089" s="61"/>
      <c r="J1089" s="59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2"/>
      <c r="AD1089" s="59"/>
      <c r="AE1089" s="59"/>
      <c r="AF1089" s="59"/>
      <c r="AG1089" s="59"/>
      <c r="AH1089" s="59"/>
      <c r="AI1089" s="59"/>
      <c r="AJ1089" s="59"/>
      <c r="AK1089" s="59"/>
      <c r="AL1089" s="59"/>
      <c r="AM1089" s="59"/>
      <c r="AN1089" s="59"/>
    </row>
    <row r="1090" spans="1:40">
      <c r="A1090" s="59"/>
      <c r="B1090" s="59"/>
      <c r="C1090" s="59"/>
      <c r="D1090" s="59"/>
      <c r="E1090" s="59"/>
      <c r="F1090" s="59"/>
      <c r="G1090" s="59"/>
      <c r="H1090" s="59"/>
      <c r="I1090" s="61"/>
      <c r="J1090" s="59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2"/>
      <c r="AD1090" s="59"/>
      <c r="AE1090" s="59"/>
      <c r="AF1090" s="59"/>
      <c r="AG1090" s="59"/>
      <c r="AH1090" s="59"/>
      <c r="AI1090" s="59"/>
      <c r="AJ1090" s="59"/>
      <c r="AK1090" s="59"/>
      <c r="AL1090" s="59"/>
      <c r="AM1090" s="59"/>
      <c r="AN1090" s="59"/>
    </row>
    <row r="1091" spans="1:40">
      <c r="A1091" s="59"/>
      <c r="B1091" s="59"/>
      <c r="C1091" s="59"/>
      <c r="D1091" s="59"/>
      <c r="E1091" s="59"/>
      <c r="F1091" s="59"/>
      <c r="G1091" s="59"/>
      <c r="H1091" s="59"/>
      <c r="I1091" s="61"/>
      <c r="J1091" s="59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2"/>
      <c r="AD1091" s="59"/>
      <c r="AE1091" s="59"/>
      <c r="AF1091" s="59"/>
      <c r="AG1091" s="59"/>
      <c r="AH1091" s="59"/>
      <c r="AI1091" s="59"/>
      <c r="AJ1091" s="59"/>
      <c r="AK1091" s="59"/>
      <c r="AL1091" s="59"/>
      <c r="AM1091" s="59"/>
      <c r="AN1091" s="59"/>
    </row>
    <row r="1092" spans="1:40">
      <c r="A1092" s="59"/>
      <c r="B1092" s="59"/>
      <c r="C1092" s="59"/>
      <c r="D1092" s="59"/>
      <c r="E1092" s="59"/>
      <c r="F1092" s="59"/>
      <c r="G1092" s="59"/>
      <c r="H1092" s="59"/>
      <c r="I1092" s="61"/>
      <c r="J1092" s="59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2"/>
      <c r="AD1092" s="59"/>
      <c r="AE1092" s="59"/>
      <c r="AF1092" s="59"/>
      <c r="AG1092" s="59"/>
      <c r="AH1092" s="59"/>
      <c r="AI1092" s="59"/>
      <c r="AJ1092" s="59"/>
      <c r="AK1092" s="59"/>
      <c r="AL1092" s="59"/>
      <c r="AM1092" s="59"/>
      <c r="AN1092" s="59"/>
    </row>
    <row r="1093" spans="1:40">
      <c r="A1093" s="59"/>
      <c r="B1093" s="59"/>
      <c r="C1093" s="59"/>
      <c r="D1093" s="59"/>
      <c r="E1093" s="59"/>
      <c r="F1093" s="59"/>
      <c r="G1093" s="59"/>
      <c r="H1093" s="59"/>
      <c r="I1093" s="61"/>
      <c r="J1093" s="59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2"/>
      <c r="AD1093" s="59"/>
      <c r="AE1093" s="59"/>
      <c r="AF1093" s="59"/>
      <c r="AG1093" s="59"/>
      <c r="AH1093" s="59"/>
      <c r="AI1093" s="59"/>
      <c r="AJ1093" s="59"/>
      <c r="AK1093" s="59"/>
      <c r="AL1093" s="59"/>
      <c r="AM1093" s="59"/>
      <c r="AN1093" s="59"/>
    </row>
    <row r="1094" spans="1:40">
      <c r="A1094" s="59"/>
      <c r="B1094" s="59"/>
      <c r="C1094" s="59"/>
      <c r="D1094" s="59"/>
      <c r="E1094" s="59"/>
      <c r="F1094" s="59"/>
      <c r="G1094" s="59"/>
      <c r="H1094" s="59"/>
      <c r="I1094" s="61"/>
      <c r="J1094" s="59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  <c r="AD1094" s="59"/>
      <c r="AE1094" s="59"/>
      <c r="AF1094" s="59"/>
      <c r="AG1094" s="59"/>
      <c r="AH1094" s="59"/>
      <c r="AI1094" s="59"/>
      <c r="AJ1094" s="59"/>
      <c r="AK1094" s="59"/>
      <c r="AL1094" s="59"/>
      <c r="AM1094" s="59"/>
      <c r="AN1094" s="59"/>
    </row>
    <row r="1095" spans="1:40">
      <c r="A1095" s="59"/>
      <c r="B1095" s="59"/>
      <c r="C1095" s="59"/>
      <c r="D1095" s="59"/>
      <c r="E1095" s="59"/>
      <c r="F1095" s="59"/>
      <c r="G1095" s="59"/>
      <c r="H1095" s="59"/>
      <c r="I1095" s="61"/>
      <c r="J1095" s="59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2"/>
      <c r="AD1095" s="59"/>
      <c r="AE1095" s="59"/>
      <c r="AF1095" s="59"/>
      <c r="AG1095" s="59"/>
      <c r="AH1095" s="59"/>
      <c r="AI1095" s="59"/>
      <c r="AJ1095" s="59"/>
      <c r="AK1095" s="59"/>
      <c r="AL1095" s="59"/>
      <c r="AM1095" s="59"/>
      <c r="AN1095" s="59"/>
    </row>
    <row r="1096" spans="1:40">
      <c r="A1096" s="59"/>
      <c r="B1096" s="59"/>
      <c r="C1096" s="59"/>
      <c r="D1096" s="59"/>
      <c r="E1096" s="59"/>
      <c r="F1096" s="59"/>
      <c r="G1096" s="59"/>
      <c r="H1096" s="59"/>
      <c r="I1096" s="61"/>
      <c r="J1096" s="59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2"/>
      <c r="AD1096" s="59"/>
      <c r="AE1096" s="59"/>
      <c r="AF1096" s="59"/>
      <c r="AG1096" s="59"/>
      <c r="AH1096" s="59"/>
      <c r="AI1096" s="59"/>
      <c r="AJ1096" s="59"/>
      <c r="AK1096" s="59"/>
      <c r="AL1096" s="59"/>
      <c r="AM1096" s="59"/>
      <c r="AN1096" s="59"/>
    </row>
    <row r="1097" spans="1:40">
      <c r="A1097" s="59"/>
      <c r="B1097" s="59"/>
      <c r="C1097" s="59"/>
      <c r="D1097" s="59"/>
      <c r="E1097" s="59"/>
      <c r="F1097" s="59"/>
      <c r="G1097" s="59"/>
      <c r="H1097" s="59"/>
      <c r="I1097" s="61"/>
      <c r="J1097" s="59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2"/>
      <c r="AD1097" s="59"/>
      <c r="AE1097" s="59"/>
      <c r="AF1097" s="59"/>
      <c r="AG1097" s="59"/>
      <c r="AH1097" s="59"/>
      <c r="AI1097" s="59"/>
      <c r="AJ1097" s="59"/>
      <c r="AK1097" s="59"/>
      <c r="AL1097" s="59"/>
      <c r="AM1097" s="59"/>
      <c r="AN1097" s="59"/>
    </row>
    <row r="1098" spans="1:40">
      <c r="A1098" s="59"/>
      <c r="B1098" s="59"/>
      <c r="C1098" s="59"/>
      <c r="D1098" s="59"/>
      <c r="E1098" s="59"/>
      <c r="F1098" s="59"/>
      <c r="G1098" s="59"/>
      <c r="H1098" s="59"/>
      <c r="I1098" s="61"/>
      <c r="J1098" s="59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2"/>
      <c r="AD1098" s="59"/>
      <c r="AE1098" s="59"/>
      <c r="AF1098" s="59"/>
      <c r="AG1098" s="59"/>
      <c r="AH1098" s="59"/>
      <c r="AI1098" s="59"/>
      <c r="AJ1098" s="59"/>
      <c r="AK1098" s="59"/>
      <c r="AL1098" s="59"/>
      <c r="AM1098" s="59"/>
      <c r="AN1098" s="59"/>
    </row>
    <row r="1099" spans="1:40">
      <c r="A1099" s="59"/>
      <c r="B1099" s="59"/>
      <c r="C1099" s="59"/>
      <c r="D1099" s="59"/>
      <c r="E1099" s="59"/>
      <c r="F1099" s="59"/>
      <c r="G1099" s="59"/>
      <c r="H1099" s="59"/>
      <c r="I1099" s="61"/>
      <c r="J1099" s="59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2"/>
      <c r="AD1099" s="59"/>
      <c r="AE1099" s="59"/>
      <c r="AF1099" s="59"/>
      <c r="AG1099" s="59"/>
      <c r="AH1099" s="59"/>
      <c r="AI1099" s="59"/>
      <c r="AJ1099" s="59"/>
      <c r="AK1099" s="59"/>
      <c r="AL1099" s="59"/>
      <c r="AM1099" s="59"/>
      <c r="AN1099" s="59"/>
    </row>
    <row r="1100" spans="1:40">
      <c r="A1100" s="59"/>
      <c r="B1100" s="59"/>
      <c r="C1100" s="59"/>
      <c r="D1100" s="59"/>
      <c r="E1100" s="59"/>
      <c r="F1100" s="59"/>
      <c r="G1100" s="59"/>
      <c r="H1100" s="59"/>
      <c r="I1100" s="61"/>
      <c r="J1100" s="59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2"/>
      <c r="AD1100" s="59"/>
      <c r="AE1100" s="59"/>
      <c r="AF1100" s="59"/>
      <c r="AG1100" s="59"/>
      <c r="AH1100" s="59"/>
      <c r="AI1100" s="59"/>
      <c r="AJ1100" s="59"/>
      <c r="AK1100" s="59"/>
      <c r="AL1100" s="59"/>
      <c r="AM1100" s="59"/>
      <c r="AN1100" s="59"/>
    </row>
    <row r="1101" spans="1:40">
      <c r="A1101" s="59"/>
      <c r="B1101" s="59"/>
      <c r="C1101" s="59"/>
      <c r="D1101" s="59"/>
      <c r="E1101" s="59"/>
      <c r="F1101" s="59"/>
      <c r="G1101" s="59"/>
      <c r="H1101" s="59"/>
      <c r="I1101" s="61"/>
      <c r="J1101" s="59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2"/>
      <c r="AD1101" s="59"/>
      <c r="AE1101" s="59"/>
      <c r="AF1101" s="59"/>
      <c r="AG1101" s="59"/>
      <c r="AH1101" s="59"/>
      <c r="AI1101" s="59"/>
      <c r="AJ1101" s="59"/>
      <c r="AK1101" s="59"/>
      <c r="AL1101" s="59"/>
      <c r="AM1101" s="59"/>
      <c r="AN1101" s="59"/>
    </row>
    <row r="1102" spans="1:40">
      <c r="A1102" s="59"/>
      <c r="B1102" s="59"/>
      <c r="C1102" s="59"/>
      <c r="D1102" s="59"/>
      <c r="E1102" s="59"/>
      <c r="F1102" s="59"/>
      <c r="G1102" s="59"/>
      <c r="H1102" s="59"/>
      <c r="I1102" s="61"/>
      <c r="J1102" s="59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2"/>
      <c r="AD1102" s="59"/>
      <c r="AE1102" s="59"/>
      <c r="AF1102" s="59"/>
      <c r="AG1102" s="59"/>
      <c r="AH1102" s="59"/>
      <c r="AI1102" s="59"/>
      <c r="AJ1102" s="59"/>
      <c r="AK1102" s="59"/>
      <c r="AL1102" s="59"/>
      <c r="AM1102" s="59"/>
      <c r="AN1102" s="59"/>
    </row>
    <row r="1103" spans="1:40">
      <c r="A1103" s="59"/>
      <c r="B1103" s="59"/>
      <c r="C1103" s="59"/>
      <c r="D1103" s="59"/>
      <c r="E1103" s="59"/>
      <c r="F1103" s="59"/>
      <c r="G1103" s="59"/>
      <c r="H1103" s="59"/>
      <c r="I1103" s="61"/>
      <c r="J1103" s="59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2"/>
      <c r="AD1103" s="59"/>
      <c r="AE1103" s="59"/>
      <c r="AF1103" s="59"/>
      <c r="AG1103" s="59"/>
      <c r="AH1103" s="59"/>
      <c r="AI1103" s="59"/>
      <c r="AJ1103" s="59"/>
      <c r="AK1103" s="59"/>
      <c r="AL1103" s="59"/>
      <c r="AM1103" s="59"/>
      <c r="AN1103" s="59"/>
    </row>
    <row r="1104" spans="1:40">
      <c r="A1104" s="59"/>
      <c r="B1104" s="59"/>
      <c r="C1104" s="59"/>
      <c r="D1104" s="59"/>
      <c r="E1104" s="59"/>
      <c r="F1104" s="59"/>
      <c r="G1104" s="59"/>
      <c r="H1104" s="59"/>
      <c r="I1104" s="61"/>
      <c r="J1104" s="59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  <c r="AD1104" s="59"/>
      <c r="AE1104" s="59"/>
      <c r="AF1104" s="59"/>
      <c r="AG1104" s="59"/>
      <c r="AH1104" s="59"/>
      <c r="AI1104" s="59"/>
      <c r="AJ1104" s="59"/>
      <c r="AK1104" s="59"/>
      <c r="AL1104" s="59"/>
      <c r="AM1104" s="59"/>
      <c r="AN1104" s="59"/>
    </row>
    <row r="1105" spans="1:40">
      <c r="A1105" s="59"/>
      <c r="B1105" s="59"/>
      <c r="C1105" s="59"/>
      <c r="D1105" s="59"/>
      <c r="E1105" s="59"/>
      <c r="F1105" s="59"/>
      <c r="G1105" s="59"/>
      <c r="H1105" s="59"/>
      <c r="I1105" s="61"/>
      <c r="J1105" s="59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2"/>
      <c r="AD1105" s="59"/>
      <c r="AE1105" s="59"/>
      <c r="AF1105" s="59"/>
      <c r="AG1105" s="59"/>
      <c r="AH1105" s="59"/>
      <c r="AI1105" s="59"/>
      <c r="AJ1105" s="59"/>
      <c r="AK1105" s="59"/>
      <c r="AL1105" s="59"/>
      <c r="AM1105" s="59"/>
      <c r="AN1105" s="59"/>
    </row>
    <row r="1106" spans="1:40">
      <c r="A1106" s="59"/>
      <c r="B1106" s="59"/>
      <c r="C1106" s="59"/>
      <c r="D1106" s="59"/>
      <c r="E1106" s="59"/>
      <c r="F1106" s="59"/>
      <c r="G1106" s="59"/>
      <c r="H1106" s="59"/>
      <c r="I1106" s="61"/>
      <c r="J1106" s="59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2"/>
      <c r="AD1106" s="59"/>
      <c r="AE1106" s="59"/>
      <c r="AF1106" s="59"/>
      <c r="AG1106" s="59"/>
      <c r="AH1106" s="59"/>
      <c r="AI1106" s="59"/>
      <c r="AJ1106" s="59"/>
      <c r="AK1106" s="59"/>
      <c r="AL1106" s="59"/>
      <c r="AM1106" s="59"/>
      <c r="AN1106" s="59"/>
    </row>
    <row r="1107" spans="1:40">
      <c r="A1107" s="59"/>
      <c r="B1107" s="59"/>
      <c r="C1107" s="59"/>
      <c r="D1107" s="59"/>
      <c r="E1107" s="59"/>
      <c r="F1107" s="59"/>
      <c r="G1107" s="59"/>
      <c r="H1107" s="59"/>
      <c r="I1107" s="61"/>
      <c r="J1107" s="59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2"/>
      <c r="AD1107" s="59"/>
      <c r="AE1107" s="59"/>
      <c r="AF1107" s="59"/>
      <c r="AG1107" s="59"/>
      <c r="AH1107" s="59"/>
      <c r="AI1107" s="59"/>
      <c r="AJ1107" s="59"/>
      <c r="AK1107" s="59"/>
      <c r="AL1107" s="59"/>
      <c r="AM1107" s="59"/>
      <c r="AN1107" s="59"/>
    </row>
    <row r="1108" spans="1:40">
      <c r="A1108" s="59"/>
      <c r="B1108" s="59"/>
      <c r="C1108" s="59"/>
      <c r="D1108" s="59"/>
      <c r="E1108" s="59"/>
      <c r="F1108" s="59"/>
      <c r="G1108" s="59"/>
      <c r="H1108" s="59"/>
      <c r="I1108" s="61"/>
      <c r="J1108" s="59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2"/>
      <c r="AD1108" s="59"/>
      <c r="AE1108" s="59"/>
      <c r="AF1108" s="59"/>
      <c r="AG1108" s="59"/>
      <c r="AH1108" s="59"/>
      <c r="AI1108" s="59"/>
      <c r="AJ1108" s="59"/>
      <c r="AK1108" s="59"/>
      <c r="AL1108" s="59"/>
      <c r="AM1108" s="59"/>
      <c r="AN1108" s="59"/>
    </row>
    <row r="1109" spans="1:40">
      <c r="A1109" s="59"/>
      <c r="B1109" s="59"/>
      <c r="C1109" s="59"/>
      <c r="D1109" s="59"/>
      <c r="E1109" s="59"/>
      <c r="F1109" s="59"/>
      <c r="G1109" s="59"/>
      <c r="H1109" s="59"/>
      <c r="I1109" s="61"/>
      <c r="J1109" s="59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  <c r="AD1109" s="59"/>
      <c r="AE1109" s="59"/>
      <c r="AF1109" s="59"/>
      <c r="AG1109" s="59"/>
      <c r="AH1109" s="59"/>
      <c r="AI1109" s="59"/>
      <c r="AJ1109" s="59"/>
      <c r="AK1109" s="59"/>
      <c r="AL1109" s="59"/>
      <c r="AM1109" s="59"/>
      <c r="AN1109" s="59"/>
    </row>
    <row r="1110" spans="1:40">
      <c r="A1110" s="59"/>
      <c r="B1110" s="59"/>
      <c r="C1110" s="59"/>
      <c r="D1110" s="59"/>
      <c r="E1110" s="59"/>
      <c r="F1110" s="59"/>
      <c r="G1110" s="59"/>
      <c r="H1110" s="59"/>
      <c r="I1110" s="61"/>
      <c r="J1110" s="59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2"/>
      <c r="AD1110" s="59"/>
      <c r="AE1110" s="59"/>
      <c r="AF1110" s="59"/>
      <c r="AG1110" s="59"/>
      <c r="AH1110" s="59"/>
      <c r="AI1110" s="59"/>
      <c r="AJ1110" s="59"/>
      <c r="AK1110" s="59"/>
      <c r="AL1110" s="59"/>
      <c r="AM1110" s="59"/>
      <c r="AN1110" s="59"/>
    </row>
    <row r="1111" spans="1:40">
      <c r="A1111" s="59"/>
      <c r="B1111" s="59"/>
      <c r="C1111" s="59"/>
      <c r="D1111" s="59"/>
      <c r="E1111" s="59"/>
      <c r="F1111" s="59"/>
      <c r="G1111" s="59"/>
      <c r="H1111" s="59"/>
      <c r="I1111" s="61"/>
      <c r="J1111" s="59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2"/>
      <c r="AD1111" s="59"/>
      <c r="AE1111" s="59"/>
      <c r="AF1111" s="59"/>
      <c r="AG1111" s="59"/>
      <c r="AH1111" s="59"/>
      <c r="AI1111" s="59"/>
      <c r="AJ1111" s="59"/>
      <c r="AK1111" s="59"/>
      <c r="AL1111" s="59"/>
      <c r="AM1111" s="59"/>
      <c r="AN1111" s="59"/>
    </row>
    <row r="1112" spans="1:40">
      <c r="A1112" s="59"/>
      <c r="B1112" s="59"/>
      <c r="C1112" s="59"/>
      <c r="D1112" s="59"/>
      <c r="E1112" s="59"/>
      <c r="F1112" s="59"/>
      <c r="G1112" s="59"/>
      <c r="H1112" s="59"/>
      <c r="I1112" s="61"/>
      <c r="J1112" s="59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2"/>
      <c r="AD1112" s="59"/>
      <c r="AE1112" s="59"/>
      <c r="AF1112" s="59"/>
      <c r="AG1112" s="59"/>
      <c r="AH1112" s="59"/>
      <c r="AI1112" s="59"/>
      <c r="AJ1112" s="59"/>
      <c r="AK1112" s="59"/>
      <c r="AL1112" s="59"/>
      <c r="AM1112" s="59"/>
      <c r="AN1112" s="59"/>
    </row>
    <row r="1113" spans="1:40">
      <c r="A1113" s="59"/>
      <c r="B1113" s="59"/>
      <c r="C1113" s="59"/>
      <c r="D1113" s="59"/>
      <c r="E1113" s="59"/>
      <c r="F1113" s="59"/>
      <c r="G1113" s="59"/>
      <c r="H1113" s="59"/>
      <c r="I1113" s="61"/>
      <c r="J1113" s="59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  <c r="AD1113" s="59"/>
      <c r="AE1113" s="59"/>
      <c r="AF1113" s="59"/>
      <c r="AG1113" s="59"/>
      <c r="AH1113" s="59"/>
      <c r="AI1113" s="59"/>
      <c r="AJ1113" s="59"/>
      <c r="AK1113" s="59"/>
      <c r="AL1113" s="59"/>
      <c r="AM1113" s="59"/>
      <c r="AN1113" s="59"/>
    </row>
    <row r="1114" spans="1:40">
      <c r="A1114" s="59"/>
      <c r="B1114" s="59"/>
      <c r="C1114" s="59"/>
      <c r="D1114" s="59"/>
      <c r="E1114" s="59"/>
      <c r="F1114" s="59"/>
      <c r="G1114" s="59"/>
      <c r="H1114" s="59"/>
      <c r="I1114" s="61"/>
      <c r="J1114" s="59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2"/>
      <c r="AD1114" s="59"/>
      <c r="AE1114" s="59"/>
      <c r="AF1114" s="59"/>
      <c r="AG1114" s="59"/>
      <c r="AH1114" s="59"/>
      <c r="AI1114" s="59"/>
      <c r="AJ1114" s="59"/>
      <c r="AK1114" s="59"/>
      <c r="AL1114" s="59"/>
      <c r="AM1114" s="59"/>
      <c r="AN1114" s="59"/>
    </row>
    <row r="1115" spans="1:40">
      <c r="A1115" s="59"/>
      <c r="B1115" s="59"/>
      <c r="C1115" s="59"/>
      <c r="D1115" s="59"/>
      <c r="E1115" s="59"/>
      <c r="F1115" s="59"/>
      <c r="G1115" s="59"/>
      <c r="H1115" s="59"/>
      <c r="I1115" s="61"/>
      <c r="J1115" s="59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2"/>
      <c r="AD1115" s="59"/>
      <c r="AE1115" s="59"/>
      <c r="AF1115" s="59"/>
      <c r="AG1115" s="59"/>
      <c r="AH1115" s="59"/>
      <c r="AI1115" s="59"/>
      <c r="AJ1115" s="59"/>
      <c r="AK1115" s="59"/>
      <c r="AL1115" s="59"/>
      <c r="AM1115" s="59"/>
      <c r="AN1115" s="59"/>
    </row>
    <row r="1116" spans="1:40">
      <c r="A1116" s="59"/>
      <c r="B1116" s="59"/>
      <c r="C1116" s="59"/>
      <c r="D1116" s="59"/>
      <c r="E1116" s="59"/>
      <c r="F1116" s="59"/>
      <c r="G1116" s="59"/>
      <c r="H1116" s="59"/>
      <c r="I1116" s="61"/>
      <c r="J1116" s="59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2"/>
      <c r="AD1116" s="59"/>
      <c r="AE1116" s="59"/>
      <c r="AF1116" s="59"/>
      <c r="AG1116" s="59"/>
      <c r="AH1116" s="59"/>
      <c r="AI1116" s="59"/>
      <c r="AJ1116" s="59"/>
      <c r="AK1116" s="59"/>
      <c r="AL1116" s="59"/>
      <c r="AM1116" s="59"/>
      <c r="AN1116" s="59"/>
    </row>
    <row r="1117" spans="1:40">
      <c r="A1117" s="59"/>
      <c r="B1117" s="59"/>
      <c r="C1117" s="59"/>
      <c r="D1117" s="59"/>
      <c r="E1117" s="59"/>
      <c r="F1117" s="59"/>
      <c r="G1117" s="59"/>
      <c r="H1117" s="59"/>
      <c r="I1117" s="61"/>
      <c r="J1117" s="59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D1117" s="59"/>
      <c r="AE1117" s="59"/>
      <c r="AF1117" s="59"/>
      <c r="AG1117" s="59"/>
      <c r="AH1117" s="59"/>
      <c r="AI1117" s="59"/>
      <c r="AJ1117" s="59"/>
      <c r="AK1117" s="59"/>
      <c r="AL1117" s="59"/>
      <c r="AM1117" s="59"/>
      <c r="AN1117" s="59"/>
    </row>
    <row r="1118" spans="1:40">
      <c r="A1118" s="59"/>
      <c r="B1118" s="59"/>
      <c r="C1118" s="59"/>
      <c r="D1118" s="59"/>
      <c r="E1118" s="59"/>
      <c r="F1118" s="59"/>
      <c r="G1118" s="59"/>
      <c r="H1118" s="59"/>
      <c r="I1118" s="61"/>
      <c r="J1118" s="59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2"/>
      <c r="AD1118" s="59"/>
      <c r="AE1118" s="59"/>
      <c r="AF1118" s="59"/>
      <c r="AG1118" s="59"/>
      <c r="AH1118" s="59"/>
      <c r="AI1118" s="59"/>
      <c r="AJ1118" s="59"/>
      <c r="AK1118" s="59"/>
      <c r="AL1118" s="59"/>
      <c r="AM1118" s="59"/>
      <c r="AN1118" s="59"/>
    </row>
    <row r="1119" spans="1:40">
      <c r="A1119" s="59"/>
      <c r="B1119" s="59"/>
      <c r="C1119" s="59"/>
      <c r="D1119" s="59"/>
      <c r="E1119" s="59"/>
      <c r="F1119" s="59"/>
      <c r="G1119" s="59"/>
      <c r="H1119" s="59"/>
      <c r="I1119" s="61"/>
      <c r="J1119" s="59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2"/>
      <c r="AD1119" s="59"/>
      <c r="AE1119" s="59"/>
      <c r="AF1119" s="59"/>
      <c r="AG1119" s="59"/>
      <c r="AH1119" s="59"/>
      <c r="AI1119" s="59"/>
      <c r="AJ1119" s="59"/>
      <c r="AK1119" s="59"/>
      <c r="AL1119" s="59"/>
      <c r="AM1119" s="59"/>
      <c r="AN1119" s="59"/>
    </row>
    <row r="1120" spans="1:40">
      <c r="A1120" s="59"/>
      <c r="B1120" s="59"/>
      <c r="C1120" s="59"/>
      <c r="D1120" s="59"/>
      <c r="E1120" s="59"/>
      <c r="F1120" s="59"/>
      <c r="G1120" s="59"/>
      <c r="H1120" s="59"/>
      <c r="I1120" s="61"/>
      <c r="J1120" s="59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2"/>
      <c r="AD1120" s="59"/>
      <c r="AE1120" s="59"/>
      <c r="AF1120" s="59"/>
      <c r="AG1120" s="59"/>
      <c r="AH1120" s="59"/>
      <c r="AI1120" s="59"/>
      <c r="AJ1120" s="59"/>
      <c r="AK1120" s="59"/>
      <c r="AL1120" s="59"/>
      <c r="AM1120" s="59"/>
      <c r="AN1120" s="59"/>
    </row>
    <row r="1121" spans="1:40">
      <c r="A1121" s="59"/>
      <c r="B1121" s="59"/>
      <c r="C1121" s="59"/>
      <c r="D1121" s="59"/>
      <c r="E1121" s="59"/>
      <c r="F1121" s="59"/>
      <c r="G1121" s="59"/>
      <c r="H1121" s="59"/>
      <c r="I1121" s="61"/>
      <c r="J1121" s="59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2"/>
      <c r="AD1121" s="59"/>
      <c r="AE1121" s="59"/>
      <c r="AF1121" s="59"/>
      <c r="AG1121" s="59"/>
      <c r="AH1121" s="59"/>
      <c r="AI1121" s="59"/>
      <c r="AJ1121" s="59"/>
      <c r="AK1121" s="59"/>
      <c r="AL1121" s="59"/>
      <c r="AM1121" s="59"/>
      <c r="AN1121" s="59"/>
    </row>
    <row r="1122" spans="1:40">
      <c r="A1122" s="59"/>
      <c r="B1122" s="59"/>
      <c r="C1122" s="59"/>
      <c r="D1122" s="59"/>
      <c r="E1122" s="59"/>
      <c r="F1122" s="59"/>
      <c r="G1122" s="59"/>
      <c r="H1122" s="59"/>
      <c r="I1122" s="61"/>
      <c r="J1122" s="59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2"/>
      <c r="AD1122" s="59"/>
      <c r="AE1122" s="59"/>
      <c r="AF1122" s="59"/>
      <c r="AG1122" s="59"/>
      <c r="AH1122" s="59"/>
      <c r="AI1122" s="59"/>
      <c r="AJ1122" s="59"/>
      <c r="AK1122" s="59"/>
      <c r="AL1122" s="59"/>
      <c r="AM1122" s="59"/>
      <c r="AN1122" s="59"/>
    </row>
    <row r="1123" spans="1:40">
      <c r="A1123" s="59"/>
      <c r="B1123" s="59"/>
      <c r="C1123" s="59"/>
      <c r="D1123" s="59"/>
      <c r="E1123" s="59"/>
      <c r="F1123" s="59"/>
      <c r="G1123" s="59"/>
      <c r="H1123" s="59"/>
      <c r="I1123" s="61"/>
      <c r="J1123" s="59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2"/>
      <c r="AD1123" s="59"/>
      <c r="AE1123" s="59"/>
      <c r="AF1123" s="59"/>
      <c r="AG1123" s="59"/>
      <c r="AH1123" s="59"/>
      <c r="AI1123" s="59"/>
      <c r="AJ1123" s="59"/>
      <c r="AK1123" s="59"/>
      <c r="AL1123" s="59"/>
      <c r="AM1123" s="59"/>
      <c r="AN1123" s="59"/>
    </row>
    <row r="1124" spans="1:40">
      <c r="A1124" s="59"/>
      <c r="B1124" s="59"/>
      <c r="C1124" s="59"/>
      <c r="D1124" s="59"/>
      <c r="E1124" s="59"/>
      <c r="F1124" s="59"/>
      <c r="G1124" s="59"/>
      <c r="H1124" s="59"/>
      <c r="I1124" s="61"/>
      <c r="J1124" s="59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2"/>
      <c r="AD1124" s="59"/>
      <c r="AE1124" s="59"/>
      <c r="AF1124" s="59"/>
      <c r="AG1124" s="59"/>
      <c r="AH1124" s="59"/>
      <c r="AI1124" s="59"/>
      <c r="AJ1124" s="59"/>
      <c r="AK1124" s="59"/>
      <c r="AL1124" s="59"/>
      <c r="AM1124" s="59"/>
      <c r="AN1124" s="59"/>
    </row>
    <row r="1125" spans="1:40">
      <c r="A1125" s="59"/>
      <c r="B1125" s="59"/>
      <c r="C1125" s="59"/>
      <c r="D1125" s="59"/>
      <c r="E1125" s="59"/>
      <c r="F1125" s="59"/>
      <c r="G1125" s="59"/>
      <c r="H1125" s="59"/>
      <c r="I1125" s="61"/>
      <c r="J1125" s="59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2"/>
      <c r="AD1125" s="59"/>
      <c r="AE1125" s="59"/>
      <c r="AF1125" s="59"/>
      <c r="AG1125" s="59"/>
      <c r="AH1125" s="59"/>
      <c r="AI1125" s="59"/>
      <c r="AJ1125" s="59"/>
      <c r="AK1125" s="59"/>
      <c r="AL1125" s="59"/>
      <c r="AM1125" s="59"/>
      <c r="AN1125" s="59"/>
    </row>
    <row r="1126" spans="1:40">
      <c r="A1126" s="59"/>
      <c r="B1126" s="59"/>
      <c r="C1126" s="59"/>
      <c r="D1126" s="59"/>
      <c r="E1126" s="59"/>
      <c r="F1126" s="59"/>
      <c r="G1126" s="59"/>
      <c r="H1126" s="59"/>
      <c r="I1126" s="61"/>
      <c r="J1126" s="59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2"/>
      <c r="AD1126" s="59"/>
      <c r="AE1126" s="59"/>
      <c r="AF1126" s="59"/>
      <c r="AG1126" s="59"/>
      <c r="AH1126" s="59"/>
      <c r="AI1126" s="59"/>
      <c r="AJ1126" s="59"/>
      <c r="AK1126" s="59"/>
      <c r="AL1126" s="59"/>
      <c r="AM1126" s="59"/>
      <c r="AN1126" s="59"/>
    </row>
    <row r="1127" spans="1:40">
      <c r="A1127" s="59"/>
      <c r="B1127" s="59"/>
      <c r="C1127" s="59"/>
      <c r="D1127" s="59"/>
      <c r="E1127" s="59"/>
      <c r="F1127" s="59"/>
      <c r="G1127" s="59"/>
      <c r="H1127" s="59"/>
      <c r="I1127" s="61"/>
      <c r="J1127" s="59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2"/>
      <c r="AD1127" s="59"/>
      <c r="AE1127" s="59"/>
      <c r="AF1127" s="59"/>
      <c r="AG1127" s="59"/>
      <c r="AH1127" s="59"/>
      <c r="AI1127" s="59"/>
      <c r="AJ1127" s="59"/>
      <c r="AK1127" s="59"/>
      <c r="AL1127" s="59"/>
      <c r="AM1127" s="59"/>
      <c r="AN1127" s="59"/>
    </row>
    <row r="1128" spans="1:40">
      <c r="A1128" s="59"/>
      <c r="B1128" s="59"/>
      <c r="C1128" s="59"/>
      <c r="D1128" s="59"/>
      <c r="E1128" s="59"/>
      <c r="F1128" s="59"/>
      <c r="G1128" s="59"/>
      <c r="H1128" s="59"/>
      <c r="I1128" s="61"/>
      <c r="J1128" s="59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2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59"/>
    </row>
    <row r="1129" spans="1:40">
      <c r="A1129" s="59"/>
      <c r="B1129" s="59"/>
      <c r="C1129" s="59"/>
      <c r="D1129" s="59"/>
      <c r="E1129" s="59"/>
      <c r="F1129" s="59"/>
      <c r="G1129" s="59"/>
      <c r="H1129" s="59"/>
      <c r="I1129" s="61"/>
      <c r="J1129" s="59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2"/>
      <c r="AD1129" s="59"/>
      <c r="AE1129" s="59"/>
      <c r="AF1129" s="59"/>
      <c r="AG1129" s="59"/>
      <c r="AH1129" s="59"/>
      <c r="AI1129" s="59"/>
      <c r="AJ1129" s="59"/>
      <c r="AK1129" s="59"/>
      <c r="AL1129" s="59"/>
      <c r="AM1129" s="59"/>
      <c r="AN1129" s="59"/>
    </row>
    <row r="1130" spans="1:40">
      <c r="A1130" s="59"/>
      <c r="B1130" s="59"/>
      <c r="C1130" s="59"/>
      <c r="D1130" s="59"/>
      <c r="E1130" s="59"/>
      <c r="F1130" s="59"/>
      <c r="G1130" s="59"/>
      <c r="H1130" s="59"/>
      <c r="I1130" s="61"/>
      <c r="J1130" s="59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2"/>
      <c r="AD1130" s="59"/>
      <c r="AE1130" s="59"/>
      <c r="AF1130" s="59"/>
      <c r="AG1130" s="59"/>
      <c r="AH1130" s="59"/>
      <c r="AI1130" s="59"/>
      <c r="AJ1130" s="59"/>
      <c r="AK1130" s="59"/>
      <c r="AL1130" s="59"/>
      <c r="AM1130" s="59"/>
      <c r="AN1130" s="59"/>
    </row>
    <row r="1131" spans="1:40">
      <c r="A1131" s="59"/>
      <c r="B1131" s="59"/>
      <c r="C1131" s="59"/>
      <c r="D1131" s="59"/>
      <c r="E1131" s="59"/>
      <c r="F1131" s="59"/>
      <c r="G1131" s="59"/>
      <c r="H1131" s="59"/>
      <c r="I1131" s="61"/>
      <c r="J1131" s="59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2"/>
      <c r="AD1131" s="59"/>
      <c r="AE1131" s="59"/>
      <c r="AF1131" s="59"/>
      <c r="AG1131" s="59"/>
      <c r="AH1131" s="59"/>
      <c r="AI1131" s="59"/>
      <c r="AJ1131" s="59"/>
      <c r="AK1131" s="59"/>
      <c r="AL1131" s="59"/>
      <c r="AM1131" s="59"/>
      <c r="AN1131" s="59"/>
    </row>
    <row r="1132" spans="1:40">
      <c r="A1132" s="59"/>
      <c r="B1132" s="59"/>
      <c r="C1132" s="59"/>
      <c r="D1132" s="59"/>
      <c r="E1132" s="59"/>
      <c r="F1132" s="59"/>
      <c r="G1132" s="59"/>
      <c r="H1132" s="59"/>
      <c r="I1132" s="61"/>
      <c r="J1132" s="59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2"/>
      <c r="AD1132" s="59"/>
      <c r="AE1132" s="59"/>
      <c r="AF1132" s="59"/>
      <c r="AG1132" s="59"/>
      <c r="AH1132" s="59"/>
      <c r="AI1132" s="59"/>
      <c r="AJ1132" s="59"/>
      <c r="AK1132" s="59"/>
      <c r="AL1132" s="59"/>
      <c r="AM1132" s="59"/>
      <c r="AN1132" s="59"/>
    </row>
    <row r="1133" spans="1:40">
      <c r="A1133" s="59"/>
      <c r="B1133" s="59"/>
      <c r="C1133" s="59"/>
      <c r="D1133" s="59"/>
      <c r="E1133" s="59"/>
      <c r="F1133" s="59"/>
      <c r="G1133" s="59"/>
      <c r="H1133" s="59"/>
      <c r="I1133" s="61"/>
      <c r="J1133" s="59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2"/>
      <c r="AD1133" s="59"/>
      <c r="AE1133" s="59"/>
      <c r="AF1133" s="59"/>
      <c r="AG1133" s="59"/>
      <c r="AH1133" s="59"/>
      <c r="AI1133" s="59"/>
      <c r="AJ1133" s="59"/>
      <c r="AK1133" s="59"/>
      <c r="AL1133" s="59"/>
      <c r="AM1133" s="59"/>
      <c r="AN1133" s="59"/>
    </row>
    <row r="1134" spans="1:40">
      <c r="A1134" s="59"/>
      <c r="B1134" s="59"/>
      <c r="C1134" s="59"/>
      <c r="D1134" s="59"/>
      <c r="E1134" s="59"/>
      <c r="F1134" s="59"/>
      <c r="G1134" s="59"/>
      <c r="H1134" s="59"/>
      <c r="I1134" s="61"/>
      <c r="J1134" s="59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2"/>
      <c r="AD1134" s="59"/>
      <c r="AE1134" s="59"/>
      <c r="AF1134" s="59"/>
      <c r="AG1134" s="59"/>
      <c r="AH1134" s="59"/>
      <c r="AI1134" s="59"/>
      <c r="AJ1134" s="59"/>
      <c r="AK1134" s="59"/>
      <c r="AL1134" s="59"/>
      <c r="AM1134" s="59"/>
      <c r="AN1134" s="59"/>
    </row>
    <row r="1135" spans="1:40">
      <c r="A1135" s="59"/>
      <c r="B1135" s="59"/>
      <c r="C1135" s="59"/>
      <c r="D1135" s="59"/>
      <c r="E1135" s="59"/>
      <c r="F1135" s="59"/>
      <c r="G1135" s="59"/>
      <c r="H1135" s="59"/>
      <c r="I1135" s="61"/>
      <c r="J1135" s="59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2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</row>
    <row r="1136" spans="1:40">
      <c r="A1136" s="59"/>
      <c r="B1136" s="59"/>
      <c r="C1136" s="59"/>
      <c r="D1136" s="59"/>
      <c r="E1136" s="59"/>
      <c r="F1136" s="59"/>
      <c r="G1136" s="59"/>
      <c r="H1136" s="59"/>
      <c r="I1136" s="61"/>
      <c r="J1136" s="59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2"/>
      <c r="AD1136" s="59"/>
      <c r="AE1136" s="59"/>
      <c r="AF1136" s="59"/>
      <c r="AG1136" s="59"/>
      <c r="AH1136" s="59"/>
      <c r="AI1136" s="59"/>
      <c r="AJ1136" s="59"/>
      <c r="AK1136" s="59"/>
      <c r="AL1136" s="59"/>
      <c r="AM1136" s="59"/>
      <c r="AN1136" s="59"/>
    </row>
    <row r="1137" spans="1:40">
      <c r="A1137" s="59"/>
      <c r="B1137" s="59"/>
      <c r="C1137" s="59"/>
      <c r="D1137" s="59"/>
      <c r="E1137" s="59"/>
      <c r="F1137" s="59"/>
      <c r="G1137" s="59"/>
      <c r="H1137" s="59"/>
      <c r="I1137" s="61"/>
      <c r="J1137" s="59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2"/>
      <c r="AD1137" s="59"/>
      <c r="AE1137" s="59"/>
      <c r="AF1137" s="59"/>
      <c r="AG1137" s="59"/>
      <c r="AH1137" s="59"/>
      <c r="AI1137" s="59"/>
      <c r="AJ1137" s="59"/>
      <c r="AK1137" s="59"/>
      <c r="AL1137" s="59"/>
      <c r="AM1137" s="59"/>
      <c r="AN1137" s="59"/>
    </row>
    <row r="1138" spans="1:40">
      <c r="A1138" s="59"/>
      <c r="B1138" s="59"/>
      <c r="C1138" s="59"/>
      <c r="D1138" s="59"/>
      <c r="E1138" s="59"/>
      <c r="F1138" s="59"/>
      <c r="G1138" s="59"/>
      <c r="H1138" s="59"/>
      <c r="I1138" s="61"/>
      <c r="J1138" s="59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2"/>
      <c r="AD1138" s="59"/>
      <c r="AE1138" s="59"/>
      <c r="AF1138" s="59"/>
      <c r="AG1138" s="59"/>
      <c r="AH1138" s="59"/>
      <c r="AI1138" s="59"/>
      <c r="AJ1138" s="59"/>
      <c r="AK1138" s="59"/>
      <c r="AL1138" s="59"/>
      <c r="AM1138" s="59"/>
      <c r="AN1138" s="59"/>
    </row>
    <row r="1139" spans="1:40">
      <c r="A1139" s="59"/>
      <c r="B1139" s="59"/>
      <c r="C1139" s="59"/>
      <c r="D1139" s="59"/>
      <c r="E1139" s="59"/>
      <c r="F1139" s="59"/>
      <c r="G1139" s="59"/>
      <c r="H1139" s="59"/>
      <c r="I1139" s="61"/>
      <c r="J1139" s="59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2"/>
      <c r="AD1139" s="59"/>
      <c r="AE1139" s="59"/>
      <c r="AF1139" s="59"/>
      <c r="AG1139" s="59"/>
      <c r="AH1139" s="59"/>
      <c r="AI1139" s="59"/>
      <c r="AJ1139" s="59"/>
      <c r="AK1139" s="59"/>
      <c r="AL1139" s="59"/>
      <c r="AM1139" s="59"/>
      <c r="AN1139" s="59"/>
    </row>
    <row r="1140" spans="1:40">
      <c r="A1140" s="59"/>
      <c r="B1140" s="59"/>
      <c r="C1140" s="59"/>
      <c r="D1140" s="59"/>
      <c r="E1140" s="59"/>
      <c r="F1140" s="59"/>
      <c r="G1140" s="59"/>
      <c r="H1140" s="59"/>
      <c r="I1140" s="61"/>
      <c r="J1140" s="59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2"/>
      <c r="AD1140" s="59"/>
      <c r="AE1140" s="59"/>
      <c r="AF1140" s="59"/>
      <c r="AG1140" s="59"/>
      <c r="AH1140" s="59"/>
      <c r="AI1140" s="59"/>
      <c r="AJ1140" s="59"/>
      <c r="AK1140" s="59"/>
      <c r="AL1140" s="59"/>
      <c r="AM1140" s="59"/>
      <c r="AN1140" s="59"/>
    </row>
    <row r="1141" spans="1:40">
      <c r="A1141" s="59"/>
      <c r="B1141" s="59"/>
      <c r="C1141" s="59"/>
      <c r="D1141" s="59"/>
      <c r="E1141" s="59"/>
      <c r="F1141" s="59"/>
      <c r="G1141" s="59"/>
      <c r="H1141" s="59"/>
      <c r="I1141" s="61"/>
      <c r="J1141" s="59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2"/>
      <c r="AD1141" s="59"/>
      <c r="AE1141" s="59"/>
      <c r="AF1141" s="59"/>
      <c r="AG1141" s="59"/>
      <c r="AH1141" s="59"/>
      <c r="AI1141" s="59"/>
      <c r="AJ1141" s="59"/>
      <c r="AK1141" s="59"/>
      <c r="AL1141" s="59"/>
      <c r="AM1141" s="59"/>
      <c r="AN1141" s="59"/>
    </row>
    <row r="1142" spans="1:40">
      <c r="A1142" s="59"/>
      <c r="B1142" s="59"/>
      <c r="C1142" s="59"/>
      <c r="D1142" s="59"/>
      <c r="E1142" s="59"/>
      <c r="F1142" s="59"/>
      <c r="G1142" s="59"/>
      <c r="H1142" s="59"/>
      <c r="I1142" s="61"/>
      <c r="J1142" s="59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2"/>
      <c r="AD1142" s="59"/>
      <c r="AE1142" s="59"/>
      <c r="AF1142" s="59"/>
      <c r="AG1142" s="59"/>
      <c r="AH1142" s="59"/>
      <c r="AI1142" s="59"/>
      <c r="AJ1142" s="59"/>
      <c r="AK1142" s="59"/>
      <c r="AL1142" s="59"/>
      <c r="AM1142" s="59"/>
      <c r="AN1142" s="59"/>
    </row>
    <row r="1143" spans="1:40">
      <c r="A1143" s="59"/>
      <c r="B1143" s="59"/>
      <c r="C1143" s="59"/>
      <c r="D1143" s="59"/>
      <c r="E1143" s="59"/>
      <c r="F1143" s="59"/>
      <c r="G1143" s="59"/>
      <c r="H1143" s="59"/>
      <c r="I1143" s="61"/>
      <c r="J1143" s="59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2"/>
      <c r="AD1143" s="59"/>
      <c r="AE1143" s="59"/>
      <c r="AF1143" s="59"/>
      <c r="AG1143" s="59"/>
      <c r="AH1143" s="59"/>
      <c r="AI1143" s="59"/>
      <c r="AJ1143" s="59"/>
      <c r="AK1143" s="59"/>
      <c r="AL1143" s="59"/>
      <c r="AM1143" s="59"/>
      <c r="AN1143" s="59"/>
    </row>
    <row r="1144" spans="1:40">
      <c r="A1144" s="59"/>
      <c r="B1144" s="59"/>
      <c r="C1144" s="59"/>
      <c r="D1144" s="59"/>
      <c r="E1144" s="59"/>
      <c r="F1144" s="59"/>
      <c r="G1144" s="59"/>
      <c r="H1144" s="59"/>
      <c r="I1144" s="61"/>
      <c r="J1144" s="59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2"/>
      <c r="AD1144" s="59"/>
      <c r="AE1144" s="59"/>
      <c r="AF1144" s="59"/>
      <c r="AG1144" s="59"/>
      <c r="AH1144" s="59"/>
      <c r="AI1144" s="59"/>
      <c r="AJ1144" s="59"/>
      <c r="AK1144" s="59"/>
      <c r="AL1144" s="59"/>
      <c r="AM1144" s="59"/>
      <c r="AN1144" s="59"/>
    </row>
    <row r="1145" spans="1:40">
      <c r="A1145" s="59"/>
      <c r="B1145" s="59"/>
      <c r="C1145" s="59"/>
      <c r="D1145" s="59"/>
      <c r="E1145" s="59"/>
      <c r="F1145" s="59"/>
      <c r="G1145" s="59"/>
      <c r="H1145" s="59"/>
      <c r="I1145" s="61"/>
      <c r="J1145" s="59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2"/>
      <c r="AD1145" s="59"/>
      <c r="AE1145" s="59"/>
      <c r="AF1145" s="59"/>
      <c r="AG1145" s="59"/>
      <c r="AH1145" s="59"/>
      <c r="AI1145" s="59"/>
      <c r="AJ1145" s="59"/>
      <c r="AK1145" s="59"/>
      <c r="AL1145" s="59"/>
      <c r="AM1145" s="59"/>
      <c r="AN1145" s="59"/>
    </row>
    <row r="1146" spans="1:40">
      <c r="A1146" s="59"/>
      <c r="B1146" s="59"/>
      <c r="C1146" s="59"/>
      <c r="D1146" s="59"/>
      <c r="E1146" s="59"/>
      <c r="F1146" s="59"/>
      <c r="G1146" s="59"/>
      <c r="H1146" s="59"/>
      <c r="I1146" s="61"/>
      <c r="J1146" s="59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2"/>
      <c r="AD1146" s="59"/>
      <c r="AE1146" s="59"/>
      <c r="AF1146" s="59"/>
      <c r="AG1146" s="59"/>
      <c r="AH1146" s="59"/>
      <c r="AI1146" s="59"/>
      <c r="AJ1146" s="59"/>
      <c r="AK1146" s="59"/>
      <c r="AL1146" s="59"/>
      <c r="AM1146" s="59"/>
      <c r="AN1146" s="59"/>
    </row>
    <row r="1147" spans="1:40">
      <c r="A1147" s="59"/>
      <c r="B1147" s="59"/>
      <c r="C1147" s="59"/>
      <c r="D1147" s="59"/>
      <c r="E1147" s="59"/>
      <c r="F1147" s="59"/>
      <c r="G1147" s="59"/>
      <c r="H1147" s="59"/>
      <c r="I1147" s="61"/>
      <c r="J1147" s="59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2"/>
      <c r="AD1147" s="59"/>
      <c r="AE1147" s="59"/>
      <c r="AF1147" s="59"/>
      <c r="AG1147" s="59"/>
      <c r="AH1147" s="59"/>
      <c r="AI1147" s="59"/>
      <c r="AJ1147" s="59"/>
      <c r="AK1147" s="59"/>
      <c r="AL1147" s="59"/>
      <c r="AM1147" s="59"/>
      <c r="AN1147" s="59"/>
    </row>
    <row r="1148" spans="1:40">
      <c r="A1148" s="59"/>
      <c r="B1148" s="59"/>
      <c r="C1148" s="59"/>
      <c r="D1148" s="59"/>
      <c r="E1148" s="59"/>
      <c r="F1148" s="59"/>
      <c r="G1148" s="59"/>
      <c r="H1148" s="59"/>
      <c r="I1148" s="61"/>
      <c r="J1148" s="59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2"/>
      <c r="AD1148" s="59"/>
      <c r="AE1148" s="59"/>
      <c r="AF1148" s="59"/>
      <c r="AG1148" s="59"/>
      <c r="AH1148" s="59"/>
      <c r="AI1148" s="59"/>
      <c r="AJ1148" s="59"/>
      <c r="AK1148" s="59"/>
      <c r="AL1148" s="59"/>
      <c r="AM1148" s="59"/>
      <c r="AN1148" s="59"/>
    </row>
    <row r="1149" spans="1:40">
      <c r="A1149" s="59"/>
      <c r="B1149" s="59"/>
      <c r="C1149" s="59"/>
      <c r="D1149" s="59"/>
      <c r="E1149" s="59"/>
      <c r="F1149" s="59"/>
      <c r="G1149" s="59"/>
      <c r="H1149" s="59"/>
      <c r="I1149" s="61"/>
      <c r="J1149" s="59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2"/>
      <c r="AD1149" s="59"/>
      <c r="AE1149" s="59"/>
      <c r="AF1149" s="59"/>
      <c r="AG1149" s="59"/>
      <c r="AH1149" s="59"/>
      <c r="AI1149" s="59"/>
      <c r="AJ1149" s="59"/>
      <c r="AK1149" s="59"/>
      <c r="AL1149" s="59"/>
      <c r="AM1149" s="59"/>
      <c r="AN1149" s="59"/>
    </row>
    <row r="1150" spans="1:40">
      <c r="A1150" s="59"/>
      <c r="B1150" s="59"/>
      <c r="C1150" s="59"/>
      <c r="D1150" s="59"/>
      <c r="E1150" s="59"/>
      <c r="F1150" s="59"/>
      <c r="G1150" s="59"/>
      <c r="H1150" s="59"/>
      <c r="I1150" s="61"/>
      <c r="J1150" s="59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2"/>
      <c r="AD1150" s="59"/>
      <c r="AE1150" s="59"/>
      <c r="AF1150" s="59"/>
      <c r="AG1150" s="59"/>
      <c r="AH1150" s="59"/>
      <c r="AI1150" s="59"/>
      <c r="AJ1150" s="59"/>
      <c r="AK1150" s="59"/>
      <c r="AL1150" s="59"/>
      <c r="AM1150" s="59"/>
      <c r="AN1150" s="59"/>
    </row>
    <row r="1151" spans="1:40">
      <c r="A1151" s="59"/>
      <c r="B1151" s="59"/>
      <c r="C1151" s="59"/>
      <c r="D1151" s="59"/>
      <c r="E1151" s="59"/>
      <c r="F1151" s="59"/>
      <c r="G1151" s="59"/>
      <c r="H1151" s="59"/>
      <c r="I1151" s="61"/>
      <c r="J1151" s="59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2"/>
      <c r="AD1151" s="59"/>
      <c r="AE1151" s="59"/>
      <c r="AF1151" s="59"/>
      <c r="AG1151" s="59"/>
      <c r="AH1151" s="59"/>
      <c r="AI1151" s="59"/>
      <c r="AJ1151" s="59"/>
      <c r="AK1151" s="59"/>
      <c r="AL1151" s="59"/>
      <c r="AM1151" s="59"/>
      <c r="AN1151" s="59"/>
    </row>
    <row r="1152" spans="1:40">
      <c r="A1152" s="59"/>
      <c r="B1152" s="59"/>
      <c r="C1152" s="59"/>
      <c r="D1152" s="59"/>
      <c r="E1152" s="59"/>
      <c r="F1152" s="59"/>
      <c r="G1152" s="59"/>
      <c r="H1152" s="59"/>
      <c r="I1152" s="61"/>
      <c r="J1152" s="59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2"/>
      <c r="AD1152" s="59"/>
      <c r="AE1152" s="59"/>
      <c r="AF1152" s="59"/>
      <c r="AG1152" s="59"/>
      <c r="AH1152" s="59"/>
      <c r="AI1152" s="59"/>
      <c r="AJ1152" s="59"/>
      <c r="AK1152" s="59"/>
      <c r="AL1152" s="59"/>
      <c r="AM1152" s="59"/>
      <c r="AN1152" s="59"/>
    </row>
    <row r="1153" spans="1:40">
      <c r="A1153" s="59"/>
      <c r="B1153" s="59"/>
      <c r="C1153" s="59"/>
      <c r="D1153" s="59"/>
      <c r="E1153" s="59"/>
      <c r="F1153" s="59"/>
      <c r="G1153" s="59"/>
      <c r="H1153" s="59"/>
      <c r="I1153" s="61"/>
      <c r="J1153" s="59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2"/>
      <c r="AD1153" s="59"/>
      <c r="AE1153" s="59"/>
      <c r="AF1153" s="59"/>
      <c r="AG1153" s="59"/>
      <c r="AH1153" s="59"/>
      <c r="AI1153" s="59"/>
      <c r="AJ1153" s="59"/>
      <c r="AK1153" s="59"/>
      <c r="AL1153" s="59"/>
      <c r="AM1153" s="59"/>
      <c r="AN1153" s="59"/>
    </row>
    <row r="1154" spans="1:40">
      <c r="A1154" s="59"/>
      <c r="B1154" s="59"/>
      <c r="C1154" s="59"/>
      <c r="D1154" s="59"/>
      <c r="E1154" s="59"/>
      <c r="F1154" s="59"/>
      <c r="G1154" s="59"/>
      <c r="H1154" s="59"/>
      <c r="I1154" s="61"/>
      <c r="J1154" s="59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2"/>
      <c r="AD1154" s="59"/>
      <c r="AE1154" s="59"/>
      <c r="AF1154" s="59"/>
      <c r="AG1154" s="59"/>
      <c r="AH1154" s="59"/>
      <c r="AI1154" s="59"/>
      <c r="AJ1154" s="59"/>
      <c r="AK1154" s="59"/>
      <c r="AL1154" s="59"/>
      <c r="AM1154" s="59"/>
      <c r="AN1154" s="59"/>
    </row>
    <row r="1155" spans="1:40">
      <c r="A1155" s="59"/>
      <c r="B1155" s="59"/>
      <c r="C1155" s="59"/>
      <c r="D1155" s="59"/>
      <c r="E1155" s="59"/>
      <c r="F1155" s="59"/>
      <c r="G1155" s="59"/>
      <c r="H1155" s="59"/>
      <c r="I1155" s="61"/>
      <c r="J1155" s="59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2"/>
      <c r="AD1155" s="59"/>
      <c r="AE1155" s="59"/>
      <c r="AF1155" s="59"/>
      <c r="AG1155" s="59"/>
      <c r="AH1155" s="59"/>
      <c r="AI1155" s="59"/>
      <c r="AJ1155" s="59"/>
      <c r="AK1155" s="59"/>
      <c r="AL1155" s="59"/>
      <c r="AM1155" s="59"/>
      <c r="AN1155" s="59"/>
    </row>
    <row r="1156" spans="1:40">
      <c r="A1156" s="59"/>
      <c r="B1156" s="59"/>
      <c r="C1156" s="59"/>
      <c r="D1156" s="59"/>
      <c r="E1156" s="59"/>
      <c r="F1156" s="59"/>
      <c r="G1156" s="59"/>
      <c r="H1156" s="59"/>
      <c r="I1156" s="61"/>
      <c r="J1156" s="59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2"/>
      <c r="AD1156" s="59"/>
      <c r="AE1156" s="59"/>
      <c r="AF1156" s="59"/>
      <c r="AG1156" s="59"/>
      <c r="AH1156" s="59"/>
      <c r="AI1156" s="59"/>
      <c r="AJ1156" s="59"/>
      <c r="AK1156" s="59"/>
      <c r="AL1156" s="59"/>
      <c r="AM1156" s="59"/>
      <c r="AN1156" s="59"/>
    </row>
    <row r="1157" spans="1:40">
      <c r="A1157" s="59"/>
      <c r="B1157" s="59"/>
      <c r="C1157" s="59"/>
      <c r="D1157" s="59"/>
      <c r="E1157" s="59"/>
      <c r="F1157" s="59"/>
      <c r="G1157" s="59"/>
      <c r="H1157" s="59"/>
      <c r="I1157" s="61"/>
      <c r="J1157" s="59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2"/>
      <c r="AD1157" s="59"/>
      <c r="AE1157" s="59"/>
      <c r="AF1157" s="59"/>
      <c r="AG1157" s="59"/>
      <c r="AH1157" s="59"/>
      <c r="AI1157" s="59"/>
      <c r="AJ1157" s="59"/>
      <c r="AK1157" s="59"/>
      <c r="AL1157" s="59"/>
      <c r="AM1157" s="59"/>
      <c r="AN1157" s="59"/>
    </row>
    <row r="1158" spans="1:40">
      <c r="A1158" s="59"/>
      <c r="B1158" s="59"/>
      <c r="C1158" s="59"/>
      <c r="D1158" s="59"/>
      <c r="E1158" s="59"/>
      <c r="F1158" s="59"/>
      <c r="G1158" s="59"/>
      <c r="H1158" s="59"/>
      <c r="I1158" s="61"/>
      <c r="J1158" s="59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2"/>
      <c r="AD1158" s="59"/>
      <c r="AE1158" s="59"/>
      <c r="AF1158" s="59"/>
      <c r="AG1158" s="59"/>
      <c r="AH1158" s="59"/>
      <c r="AI1158" s="59"/>
      <c r="AJ1158" s="59"/>
      <c r="AK1158" s="59"/>
      <c r="AL1158" s="59"/>
      <c r="AM1158" s="59"/>
      <c r="AN1158" s="59"/>
    </row>
    <row r="1159" spans="1:40">
      <c r="A1159" s="59"/>
      <c r="B1159" s="59"/>
      <c r="C1159" s="59"/>
      <c r="D1159" s="59"/>
      <c r="E1159" s="59"/>
      <c r="F1159" s="59"/>
      <c r="G1159" s="59"/>
      <c r="H1159" s="59"/>
      <c r="I1159" s="61"/>
      <c r="J1159" s="59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2"/>
      <c r="AD1159" s="59"/>
      <c r="AE1159" s="59"/>
      <c r="AF1159" s="59"/>
      <c r="AG1159" s="59"/>
      <c r="AH1159" s="59"/>
      <c r="AI1159" s="59"/>
      <c r="AJ1159" s="59"/>
      <c r="AK1159" s="59"/>
      <c r="AL1159" s="59"/>
      <c r="AM1159" s="59"/>
      <c r="AN1159" s="59"/>
    </row>
    <row r="1160" spans="1:40">
      <c r="A1160" s="59"/>
      <c r="B1160" s="59"/>
      <c r="C1160" s="59"/>
      <c r="D1160" s="59"/>
      <c r="E1160" s="59"/>
      <c r="F1160" s="59"/>
      <c r="G1160" s="59"/>
      <c r="H1160" s="59"/>
      <c r="I1160" s="61"/>
      <c r="J1160" s="59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2"/>
      <c r="AD1160" s="59"/>
      <c r="AE1160" s="59"/>
      <c r="AF1160" s="59"/>
      <c r="AG1160" s="59"/>
      <c r="AH1160" s="59"/>
      <c r="AI1160" s="59"/>
      <c r="AJ1160" s="59"/>
      <c r="AK1160" s="59"/>
      <c r="AL1160" s="59"/>
      <c r="AM1160" s="59"/>
      <c r="AN1160" s="59"/>
    </row>
    <row r="1161" spans="1:40">
      <c r="A1161" s="59"/>
      <c r="B1161" s="59"/>
      <c r="C1161" s="59"/>
      <c r="D1161" s="59"/>
      <c r="E1161" s="59"/>
      <c r="F1161" s="59"/>
      <c r="G1161" s="59"/>
      <c r="H1161" s="59"/>
      <c r="I1161" s="61"/>
      <c r="J1161" s="59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2"/>
      <c r="AD1161" s="59"/>
      <c r="AE1161" s="59"/>
      <c r="AF1161" s="59"/>
      <c r="AG1161" s="59"/>
      <c r="AH1161" s="59"/>
      <c r="AI1161" s="59"/>
      <c r="AJ1161" s="59"/>
      <c r="AK1161" s="59"/>
      <c r="AL1161" s="59"/>
      <c r="AM1161" s="59"/>
      <c r="AN1161" s="59"/>
    </row>
    <row r="1162" spans="1:40">
      <c r="A1162" s="59"/>
      <c r="B1162" s="59"/>
      <c r="C1162" s="59"/>
      <c r="D1162" s="59"/>
      <c r="E1162" s="59"/>
      <c r="F1162" s="59"/>
      <c r="G1162" s="59"/>
      <c r="H1162" s="59"/>
      <c r="I1162" s="61"/>
      <c r="J1162" s="59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2"/>
      <c r="AD1162" s="59"/>
      <c r="AE1162" s="59"/>
      <c r="AF1162" s="59"/>
      <c r="AG1162" s="59"/>
      <c r="AH1162" s="59"/>
      <c r="AI1162" s="59"/>
      <c r="AJ1162" s="59"/>
      <c r="AK1162" s="59"/>
      <c r="AL1162" s="59"/>
      <c r="AM1162" s="59"/>
      <c r="AN1162" s="59"/>
    </row>
    <row r="1163" spans="1:40">
      <c r="A1163" s="59"/>
      <c r="B1163" s="59"/>
      <c r="C1163" s="59"/>
      <c r="D1163" s="59"/>
      <c r="E1163" s="59"/>
      <c r="F1163" s="59"/>
      <c r="G1163" s="59"/>
      <c r="H1163" s="59"/>
      <c r="I1163" s="61"/>
      <c r="J1163" s="59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2"/>
      <c r="AD1163" s="59"/>
      <c r="AE1163" s="59"/>
      <c r="AF1163" s="59"/>
      <c r="AG1163" s="59"/>
      <c r="AH1163" s="59"/>
      <c r="AI1163" s="59"/>
      <c r="AJ1163" s="59"/>
      <c r="AK1163" s="59"/>
      <c r="AL1163" s="59"/>
      <c r="AM1163" s="59"/>
      <c r="AN1163" s="59"/>
    </row>
    <row r="1164" spans="1:40">
      <c r="A1164" s="59"/>
      <c r="B1164" s="59"/>
      <c r="C1164" s="59"/>
      <c r="D1164" s="59"/>
      <c r="E1164" s="59"/>
      <c r="F1164" s="59"/>
      <c r="G1164" s="59"/>
      <c r="H1164" s="59"/>
      <c r="I1164" s="61"/>
      <c r="J1164" s="59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2"/>
      <c r="AD1164" s="59"/>
      <c r="AE1164" s="59"/>
      <c r="AF1164" s="59"/>
      <c r="AG1164" s="59"/>
      <c r="AH1164" s="59"/>
      <c r="AI1164" s="59"/>
      <c r="AJ1164" s="59"/>
      <c r="AK1164" s="59"/>
      <c r="AL1164" s="59"/>
      <c r="AM1164" s="59"/>
      <c r="AN1164" s="59"/>
    </row>
    <row r="1165" spans="1:40">
      <c r="A1165" s="59"/>
      <c r="B1165" s="59"/>
      <c r="C1165" s="59"/>
      <c r="D1165" s="59"/>
      <c r="E1165" s="59"/>
      <c r="F1165" s="59"/>
      <c r="G1165" s="59"/>
      <c r="H1165" s="59"/>
      <c r="I1165" s="61"/>
      <c r="J1165" s="59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2"/>
      <c r="AD1165" s="59"/>
      <c r="AE1165" s="59"/>
      <c r="AF1165" s="59"/>
      <c r="AG1165" s="59"/>
      <c r="AH1165" s="59"/>
      <c r="AI1165" s="59"/>
      <c r="AJ1165" s="59"/>
      <c r="AK1165" s="59"/>
      <c r="AL1165" s="59"/>
      <c r="AM1165" s="59"/>
      <c r="AN1165" s="59"/>
    </row>
    <row r="1166" spans="1:40">
      <c r="A1166" s="59"/>
      <c r="B1166" s="59"/>
      <c r="C1166" s="59"/>
      <c r="D1166" s="59"/>
      <c r="E1166" s="59"/>
      <c r="F1166" s="59"/>
      <c r="G1166" s="59"/>
      <c r="H1166" s="59"/>
      <c r="I1166" s="61"/>
      <c r="J1166" s="59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2"/>
      <c r="AD1166" s="59"/>
      <c r="AE1166" s="59"/>
      <c r="AF1166" s="59"/>
      <c r="AG1166" s="59"/>
      <c r="AH1166" s="59"/>
      <c r="AI1166" s="59"/>
      <c r="AJ1166" s="59"/>
      <c r="AK1166" s="59"/>
      <c r="AL1166" s="59"/>
      <c r="AM1166" s="59"/>
      <c r="AN1166" s="59"/>
    </row>
    <row r="1167" spans="1:40">
      <c r="A1167" s="59"/>
      <c r="B1167" s="59"/>
      <c r="C1167" s="59"/>
      <c r="D1167" s="59"/>
      <c r="E1167" s="59"/>
      <c r="F1167" s="59"/>
      <c r="G1167" s="59"/>
      <c r="H1167" s="59"/>
      <c r="I1167" s="61"/>
      <c r="J1167" s="59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2"/>
      <c r="AD1167" s="59"/>
      <c r="AE1167" s="59"/>
      <c r="AF1167" s="59"/>
      <c r="AG1167" s="59"/>
      <c r="AH1167" s="59"/>
      <c r="AI1167" s="59"/>
      <c r="AJ1167" s="59"/>
      <c r="AK1167" s="59"/>
      <c r="AL1167" s="59"/>
      <c r="AM1167" s="59"/>
      <c r="AN1167" s="59"/>
    </row>
    <row r="1168" spans="1:40">
      <c r="A1168" s="59"/>
      <c r="B1168" s="59"/>
      <c r="C1168" s="59"/>
      <c r="D1168" s="59"/>
      <c r="E1168" s="59"/>
      <c r="F1168" s="59"/>
      <c r="G1168" s="59"/>
      <c r="H1168" s="59"/>
      <c r="I1168" s="61"/>
      <c r="J1168" s="59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2"/>
      <c r="AD1168" s="59"/>
      <c r="AE1168" s="59"/>
      <c r="AF1168" s="59"/>
      <c r="AG1168" s="59"/>
      <c r="AH1168" s="59"/>
      <c r="AI1168" s="59"/>
      <c r="AJ1168" s="59"/>
      <c r="AK1168" s="59"/>
      <c r="AL1168" s="59"/>
      <c r="AM1168" s="59"/>
      <c r="AN1168" s="59"/>
    </row>
    <row r="1169" spans="1:40">
      <c r="A1169" s="59"/>
      <c r="B1169" s="59"/>
      <c r="C1169" s="59"/>
      <c r="D1169" s="59"/>
      <c r="E1169" s="59"/>
      <c r="F1169" s="59"/>
      <c r="G1169" s="59"/>
      <c r="H1169" s="59"/>
      <c r="I1169" s="61"/>
      <c r="J1169" s="59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2"/>
      <c r="AD1169" s="59"/>
      <c r="AE1169" s="59"/>
      <c r="AF1169" s="59"/>
      <c r="AG1169" s="59"/>
      <c r="AH1169" s="59"/>
      <c r="AI1169" s="59"/>
      <c r="AJ1169" s="59"/>
      <c r="AK1169" s="59"/>
      <c r="AL1169" s="59"/>
      <c r="AM1169" s="59"/>
      <c r="AN1169" s="59"/>
    </row>
    <row r="1170" spans="1:40">
      <c r="A1170" s="59"/>
      <c r="B1170" s="59"/>
      <c r="C1170" s="59"/>
      <c r="D1170" s="59"/>
      <c r="E1170" s="59"/>
      <c r="F1170" s="59"/>
      <c r="G1170" s="59"/>
      <c r="H1170" s="59"/>
      <c r="I1170" s="61"/>
      <c r="J1170" s="59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2"/>
      <c r="AD1170" s="59"/>
      <c r="AE1170" s="59"/>
      <c r="AF1170" s="59"/>
      <c r="AG1170" s="59"/>
      <c r="AH1170" s="59"/>
      <c r="AI1170" s="59"/>
      <c r="AJ1170" s="59"/>
      <c r="AK1170" s="59"/>
      <c r="AL1170" s="59"/>
      <c r="AM1170" s="59"/>
      <c r="AN1170" s="59"/>
    </row>
    <row r="1171" spans="1:40">
      <c r="A1171" s="59"/>
      <c r="B1171" s="59"/>
      <c r="C1171" s="59"/>
      <c r="D1171" s="59"/>
      <c r="E1171" s="59"/>
      <c r="F1171" s="59"/>
      <c r="G1171" s="59"/>
      <c r="H1171" s="59"/>
      <c r="I1171" s="61"/>
      <c r="J1171" s="59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2"/>
      <c r="AD1171" s="59"/>
      <c r="AE1171" s="59"/>
      <c r="AF1171" s="59"/>
      <c r="AG1171" s="59"/>
      <c r="AH1171" s="59"/>
      <c r="AI1171" s="59"/>
      <c r="AJ1171" s="59"/>
      <c r="AK1171" s="59"/>
      <c r="AL1171" s="59"/>
      <c r="AM1171" s="59"/>
      <c r="AN1171" s="59"/>
    </row>
    <row r="1172" spans="1:40">
      <c r="A1172" s="59"/>
      <c r="B1172" s="59"/>
      <c r="C1172" s="59"/>
      <c r="D1172" s="59"/>
      <c r="E1172" s="59"/>
      <c r="F1172" s="59"/>
      <c r="G1172" s="59"/>
      <c r="H1172" s="59"/>
      <c r="I1172" s="61"/>
      <c r="J1172" s="59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  <c r="AD1172" s="59"/>
      <c r="AE1172" s="59"/>
      <c r="AF1172" s="59"/>
      <c r="AG1172" s="59"/>
      <c r="AH1172" s="59"/>
      <c r="AI1172" s="59"/>
      <c r="AJ1172" s="59"/>
      <c r="AK1172" s="59"/>
      <c r="AL1172" s="59"/>
      <c r="AM1172" s="59"/>
      <c r="AN1172" s="59"/>
    </row>
    <row r="1173" spans="1:40">
      <c r="A1173" s="59"/>
      <c r="B1173" s="59"/>
      <c r="C1173" s="59"/>
      <c r="D1173" s="59"/>
      <c r="E1173" s="59"/>
      <c r="F1173" s="59"/>
      <c r="G1173" s="59"/>
      <c r="H1173" s="59"/>
      <c r="I1173" s="61"/>
      <c r="J1173" s="59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2"/>
      <c r="AD1173" s="59"/>
      <c r="AE1173" s="59"/>
      <c r="AF1173" s="59"/>
      <c r="AG1173" s="59"/>
      <c r="AH1173" s="59"/>
      <c r="AI1173" s="59"/>
      <c r="AJ1173" s="59"/>
      <c r="AK1173" s="59"/>
      <c r="AL1173" s="59"/>
      <c r="AM1173" s="59"/>
      <c r="AN1173" s="59"/>
    </row>
    <row r="1174" spans="1:40">
      <c r="A1174" s="59"/>
      <c r="B1174" s="59"/>
      <c r="C1174" s="59"/>
      <c r="D1174" s="59"/>
      <c r="E1174" s="59"/>
      <c r="F1174" s="59"/>
      <c r="G1174" s="59"/>
      <c r="H1174" s="59"/>
      <c r="I1174" s="61"/>
      <c r="J1174" s="59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2"/>
      <c r="AD1174" s="59"/>
      <c r="AE1174" s="59"/>
      <c r="AF1174" s="59"/>
      <c r="AG1174" s="59"/>
      <c r="AH1174" s="59"/>
      <c r="AI1174" s="59"/>
      <c r="AJ1174" s="59"/>
      <c r="AK1174" s="59"/>
      <c r="AL1174" s="59"/>
      <c r="AM1174" s="59"/>
      <c r="AN1174" s="59"/>
    </row>
    <row r="1175" spans="1:40">
      <c r="A1175" s="59"/>
      <c r="B1175" s="59"/>
      <c r="C1175" s="59"/>
      <c r="D1175" s="59"/>
      <c r="E1175" s="59"/>
      <c r="F1175" s="59"/>
      <c r="G1175" s="59"/>
      <c r="H1175" s="59"/>
      <c r="I1175" s="61"/>
      <c r="J1175" s="59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2"/>
      <c r="AD1175" s="59"/>
      <c r="AE1175" s="59"/>
      <c r="AF1175" s="59"/>
      <c r="AG1175" s="59"/>
      <c r="AH1175" s="59"/>
      <c r="AI1175" s="59"/>
      <c r="AJ1175" s="59"/>
      <c r="AK1175" s="59"/>
      <c r="AL1175" s="59"/>
      <c r="AM1175" s="59"/>
      <c r="AN1175" s="59"/>
    </row>
    <row r="1176" spans="1:40">
      <c r="A1176" s="59"/>
      <c r="B1176" s="59"/>
      <c r="C1176" s="59"/>
      <c r="D1176" s="59"/>
      <c r="E1176" s="59"/>
      <c r="F1176" s="59"/>
      <c r="G1176" s="59"/>
      <c r="H1176" s="59"/>
      <c r="I1176" s="61"/>
      <c r="J1176" s="59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  <c r="AD1176" s="59"/>
      <c r="AE1176" s="59"/>
      <c r="AF1176" s="59"/>
      <c r="AG1176" s="59"/>
      <c r="AH1176" s="59"/>
      <c r="AI1176" s="59"/>
      <c r="AJ1176" s="59"/>
      <c r="AK1176" s="59"/>
      <c r="AL1176" s="59"/>
      <c r="AM1176" s="59"/>
      <c r="AN1176" s="59"/>
    </row>
    <row r="1177" spans="1:40">
      <c r="A1177" s="59"/>
      <c r="B1177" s="59"/>
      <c r="C1177" s="59"/>
      <c r="D1177" s="59"/>
      <c r="E1177" s="59"/>
      <c r="F1177" s="59"/>
      <c r="G1177" s="59"/>
      <c r="H1177" s="59"/>
      <c r="I1177" s="61"/>
      <c r="J1177" s="59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2"/>
      <c r="AD1177" s="59"/>
      <c r="AE1177" s="59"/>
      <c r="AF1177" s="59"/>
      <c r="AG1177" s="59"/>
      <c r="AH1177" s="59"/>
      <c r="AI1177" s="59"/>
      <c r="AJ1177" s="59"/>
      <c r="AK1177" s="59"/>
      <c r="AL1177" s="59"/>
      <c r="AM1177" s="59"/>
      <c r="AN1177" s="59"/>
    </row>
    <row r="1178" spans="1:40">
      <c r="A1178" s="59"/>
      <c r="B1178" s="59"/>
      <c r="C1178" s="59"/>
      <c r="D1178" s="59"/>
      <c r="E1178" s="59"/>
      <c r="F1178" s="59"/>
      <c r="G1178" s="59"/>
      <c r="H1178" s="59"/>
      <c r="I1178" s="61"/>
      <c r="J1178" s="59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2"/>
      <c r="AD1178" s="59"/>
      <c r="AE1178" s="59"/>
      <c r="AF1178" s="59"/>
      <c r="AG1178" s="59"/>
      <c r="AH1178" s="59"/>
      <c r="AI1178" s="59"/>
      <c r="AJ1178" s="59"/>
      <c r="AK1178" s="59"/>
      <c r="AL1178" s="59"/>
      <c r="AM1178" s="59"/>
      <c r="AN1178" s="59"/>
    </row>
    <row r="1179" spans="1:40">
      <c r="A1179" s="59"/>
      <c r="B1179" s="59"/>
      <c r="C1179" s="59"/>
      <c r="D1179" s="59"/>
      <c r="E1179" s="59"/>
      <c r="F1179" s="59"/>
      <c r="G1179" s="59"/>
      <c r="H1179" s="59"/>
      <c r="I1179" s="61"/>
      <c r="J1179" s="59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2"/>
      <c r="AD1179" s="59"/>
      <c r="AE1179" s="59"/>
      <c r="AF1179" s="59"/>
      <c r="AG1179" s="59"/>
      <c r="AH1179" s="59"/>
      <c r="AI1179" s="59"/>
      <c r="AJ1179" s="59"/>
      <c r="AK1179" s="59"/>
      <c r="AL1179" s="59"/>
      <c r="AM1179" s="59"/>
      <c r="AN1179" s="59"/>
    </row>
    <row r="1180" spans="1:40">
      <c r="A1180" s="59"/>
      <c r="B1180" s="59"/>
      <c r="C1180" s="59"/>
      <c r="D1180" s="59"/>
      <c r="E1180" s="59"/>
      <c r="F1180" s="59"/>
      <c r="G1180" s="59"/>
      <c r="H1180" s="59"/>
      <c r="I1180" s="61"/>
      <c r="J1180" s="59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2"/>
      <c r="AD1180" s="59"/>
      <c r="AE1180" s="59"/>
      <c r="AF1180" s="59"/>
      <c r="AG1180" s="59"/>
      <c r="AH1180" s="59"/>
      <c r="AI1180" s="59"/>
      <c r="AJ1180" s="59"/>
      <c r="AK1180" s="59"/>
      <c r="AL1180" s="59"/>
      <c r="AM1180" s="59"/>
      <c r="AN1180" s="59"/>
    </row>
    <row r="1181" spans="1:40">
      <c r="A1181" s="59"/>
      <c r="B1181" s="59"/>
      <c r="C1181" s="59"/>
      <c r="D1181" s="59"/>
      <c r="E1181" s="59"/>
      <c r="F1181" s="59"/>
      <c r="G1181" s="59"/>
      <c r="H1181" s="59"/>
      <c r="I1181" s="61"/>
      <c r="J1181" s="59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2"/>
      <c r="AD1181" s="59"/>
      <c r="AE1181" s="59"/>
      <c r="AF1181" s="59"/>
      <c r="AG1181" s="59"/>
      <c r="AH1181" s="59"/>
      <c r="AI1181" s="59"/>
      <c r="AJ1181" s="59"/>
      <c r="AK1181" s="59"/>
      <c r="AL1181" s="59"/>
      <c r="AM1181" s="59"/>
      <c r="AN1181" s="59"/>
    </row>
    <row r="1182" spans="1:40">
      <c r="A1182" s="59"/>
      <c r="B1182" s="59"/>
      <c r="C1182" s="59"/>
      <c r="D1182" s="59"/>
      <c r="E1182" s="59"/>
      <c r="F1182" s="59"/>
      <c r="G1182" s="59"/>
      <c r="H1182" s="59"/>
      <c r="I1182" s="61"/>
      <c r="J1182" s="59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2"/>
      <c r="AD1182" s="59"/>
      <c r="AE1182" s="59"/>
      <c r="AF1182" s="59"/>
      <c r="AG1182" s="59"/>
      <c r="AH1182" s="59"/>
      <c r="AI1182" s="59"/>
      <c r="AJ1182" s="59"/>
      <c r="AK1182" s="59"/>
      <c r="AL1182" s="59"/>
      <c r="AM1182" s="59"/>
      <c r="AN1182" s="59"/>
    </row>
    <row r="1183" spans="1:40">
      <c r="A1183" s="59"/>
      <c r="B1183" s="59"/>
      <c r="C1183" s="59"/>
      <c r="D1183" s="59"/>
      <c r="E1183" s="59"/>
      <c r="F1183" s="59"/>
      <c r="G1183" s="59"/>
      <c r="H1183" s="59"/>
      <c r="I1183" s="61"/>
      <c r="J1183" s="59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2"/>
      <c r="AD1183" s="59"/>
      <c r="AE1183" s="59"/>
      <c r="AF1183" s="59"/>
      <c r="AG1183" s="59"/>
      <c r="AH1183" s="59"/>
      <c r="AI1183" s="59"/>
      <c r="AJ1183" s="59"/>
      <c r="AK1183" s="59"/>
      <c r="AL1183" s="59"/>
      <c r="AM1183" s="59"/>
      <c r="AN1183" s="59"/>
    </row>
    <row r="1184" spans="1:40">
      <c r="A1184" s="59"/>
      <c r="B1184" s="59"/>
      <c r="C1184" s="59"/>
      <c r="D1184" s="59"/>
      <c r="E1184" s="59"/>
      <c r="F1184" s="59"/>
      <c r="G1184" s="59"/>
      <c r="H1184" s="59"/>
      <c r="I1184" s="61"/>
      <c r="J1184" s="59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2"/>
      <c r="AD1184" s="59"/>
      <c r="AE1184" s="59"/>
      <c r="AF1184" s="59"/>
      <c r="AG1184" s="59"/>
      <c r="AH1184" s="59"/>
      <c r="AI1184" s="59"/>
      <c r="AJ1184" s="59"/>
      <c r="AK1184" s="59"/>
      <c r="AL1184" s="59"/>
      <c r="AM1184" s="59"/>
      <c r="AN1184" s="59"/>
    </row>
    <row r="1185" spans="1:40">
      <c r="A1185" s="59"/>
      <c r="B1185" s="59"/>
      <c r="C1185" s="59"/>
      <c r="D1185" s="59"/>
      <c r="E1185" s="59"/>
      <c r="F1185" s="59"/>
      <c r="G1185" s="59"/>
      <c r="H1185" s="59"/>
      <c r="I1185" s="61"/>
      <c r="J1185" s="59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2"/>
      <c r="AD1185" s="59"/>
      <c r="AE1185" s="59"/>
      <c r="AF1185" s="59"/>
      <c r="AG1185" s="59"/>
      <c r="AH1185" s="59"/>
      <c r="AI1185" s="59"/>
      <c r="AJ1185" s="59"/>
      <c r="AK1185" s="59"/>
      <c r="AL1185" s="59"/>
      <c r="AM1185" s="59"/>
      <c r="AN1185" s="59"/>
    </row>
    <row r="1186" spans="1:40">
      <c r="A1186" s="59"/>
      <c r="B1186" s="59"/>
      <c r="C1186" s="59"/>
      <c r="D1186" s="59"/>
      <c r="E1186" s="59"/>
      <c r="F1186" s="59"/>
      <c r="G1186" s="59"/>
      <c r="H1186" s="59"/>
      <c r="I1186" s="61"/>
      <c r="J1186" s="59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2"/>
      <c r="AD1186" s="59"/>
      <c r="AE1186" s="59"/>
      <c r="AF1186" s="59"/>
      <c r="AG1186" s="59"/>
      <c r="AH1186" s="59"/>
      <c r="AI1186" s="59"/>
      <c r="AJ1186" s="59"/>
      <c r="AK1186" s="59"/>
      <c r="AL1186" s="59"/>
      <c r="AM1186" s="59"/>
      <c r="AN1186" s="59"/>
    </row>
    <row r="1187" spans="1:40">
      <c r="A1187" s="59"/>
      <c r="B1187" s="59"/>
      <c r="C1187" s="59"/>
      <c r="D1187" s="59"/>
      <c r="E1187" s="59"/>
      <c r="F1187" s="59"/>
      <c r="G1187" s="59"/>
      <c r="H1187" s="59"/>
      <c r="I1187" s="61"/>
      <c r="J1187" s="59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2"/>
      <c r="AD1187" s="59"/>
      <c r="AE1187" s="59"/>
      <c r="AF1187" s="59"/>
      <c r="AG1187" s="59"/>
      <c r="AH1187" s="59"/>
      <c r="AI1187" s="59"/>
      <c r="AJ1187" s="59"/>
      <c r="AK1187" s="59"/>
      <c r="AL1187" s="59"/>
      <c r="AM1187" s="59"/>
      <c r="AN1187" s="59"/>
    </row>
    <row r="1188" spans="1:40">
      <c r="A1188" s="59"/>
      <c r="B1188" s="59"/>
      <c r="C1188" s="59"/>
      <c r="D1188" s="59"/>
      <c r="E1188" s="59"/>
      <c r="F1188" s="59"/>
      <c r="G1188" s="59"/>
      <c r="H1188" s="59"/>
      <c r="I1188" s="61"/>
      <c r="J1188" s="59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  <c r="AD1188" s="59"/>
      <c r="AE1188" s="59"/>
      <c r="AF1188" s="59"/>
      <c r="AG1188" s="59"/>
      <c r="AH1188" s="59"/>
      <c r="AI1188" s="59"/>
      <c r="AJ1188" s="59"/>
      <c r="AK1188" s="59"/>
      <c r="AL1188" s="59"/>
      <c r="AM1188" s="59"/>
      <c r="AN1188" s="59"/>
    </row>
    <row r="1189" spans="1:40">
      <c r="A1189" s="59"/>
      <c r="B1189" s="59"/>
      <c r="C1189" s="59"/>
      <c r="D1189" s="59"/>
      <c r="E1189" s="59"/>
      <c r="F1189" s="59"/>
      <c r="G1189" s="59"/>
      <c r="H1189" s="59"/>
      <c r="I1189" s="61"/>
      <c r="J1189" s="59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2"/>
      <c r="AD1189" s="59"/>
      <c r="AE1189" s="59"/>
      <c r="AF1189" s="59"/>
      <c r="AG1189" s="59"/>
      <c r="AH1189" s="59"/>
      <c r="AI1189" s="59"/>
      <c r="AJ1189" s="59"/>
      <c r="AK1189" s="59"/>
      <c r="AL1189" s="59"/>
      <c r="AM1189" s="59"/>
      <c r="AN1189" s="59"/>
    </row>
    <row r="1190" spans="1:40">
      <c r="A1190" s="59"/>
      <c r="B1190" s="59"/>
      <c r="C1190" s="59"/>
      <c r="D1190" s="59"/>
      <c r="E1190" s="59"/>
      <c r="F1190" s="59"/>
      <c r="G1190" s="59"/>
      <c r="H1190" s="59"/>
      <c r="I1190" s="61"/>
      <c r="J1190" s="59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2"/>
      <c r="AD1190" s="59"/>
      <c r="AE1190" s="59"/>
      <c r="AF1190" s="59"/>
      <c r="AG1190" s="59"/>
      <c r="AH1190" s="59"/>
      <c r="AI1190" s="59"/>
      <c r="AJ1190" s="59"/>
      <c r="AK1190" s="59"/>
      <c r="AL1190" s="59"/>
      <c r="AM1190" s="59"/>
      <c r="AN1190" s="59"/>
    </row>
    <row r="1191" spans="1:40">
      <c r="A1191" s="59"/>
      <c r="B1191" s="59"/>
      <c r="C1191" s="59"/>
      <c r="D1191" s="59"/>
      <c r="E1191" s="59"/>
      <c r="F1191" s="59"/>
      <c r="G1191" s="59"/>
      <c r="H1191" s="59"/>
      <c r="I1191" s="61"/>
      <c r="J1191" s="59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2"/>
      <c r="AD1191" s="59"/>
      <c r="AE1191" s="59"/>
      <c r="AF1191" s="59"/>
      <c r="AG1191" s="59"/>
      <c r="AH1191" s="59"/>
      <c r="AI1191" s="59"/>
      <c r="AJ1191" s="59"/>
      <c r="AK1191" s="59"/>
      <c r="AL1191" s="59"/>
      <c r="AM1191" s="59"/>
      <c r="AN1191" s="59"/>
    </row>
    <row r="1192" spans="1:40">
      <c r="A1192" s="59"/>
      <c r="B1192" s="59"/>
      <c r="C1192" s="59"/>
      <c r="D1192" s="59"/>
      <c r="E1192" s="59"/>
      <c r="F1192" s="59"/>
      <c r="G1192" s="59"/>
      <c r="H1192" s="59"/>
      <c r="I1192" s="61"/>
      <c r="J1192" s="59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2"/>
      <c r="AD1192" s="59"/>
      <c r="AE1192" s="59"/>
      <c r="AF1192" s="59"/>
      <c r="AG1192" s="59"/>
      <c r="AH1192" s="59"/>
      <c r="AI1192" s="59"/>
      <c r="AJ1192" s="59"/>
      <c r="AK1192" s="59"/>
      <c r="AL1192" s="59"/>
      <c r="AM1192" s="59"/>
      <c r="AN1192" s="59"/>
    </row>
    <row r="1193" spans="1:40">
      <c r="A1193" s="59"/>
      <c r="B1193" s="59"/>
      <c r="C1193" s="59"/>
      <c r="D1193" s="59"/>
      <c r="E1193" s="59"/>
      <c r="F1193" s="59"/>
      <c r="G1193" s="59"/>
      <c r="H1193" s="59"/>
      <c r="I1193" s="61"/>
      <c r="J1193" s="59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2"/>
      <c r="AD1193" s="59"/>
      <c r="AE1193" s="59"/>
      <c r="AF1193" s="59"/>
      <c r="AG1193" s="59"/>
      <c r="AH1193" s="59"/>
      <c r="AI1193" s="59"/>
      <c r="AJ1193" s="59"/>
      <c r="AK1193" s="59"/>
      <c r="AL1193" s="59"/>
      <c r="AM1193" s="59"/>
      <c r="AN1193" s="59"/>
    </row>
    <row r="1194" spans="1:40">
      <c r="A1194" s="59"/>
      <c r="B1194" s="59"/>
      <c r="C1194" s="59"/>
      <c r="D1194" s="59"/>
      <c r="E1194" s="59"/>
      <c r="F1194" s="59"/>
      <c r="G1194" s="59"/>
      <c r="H1194" s="59"/>
      <c r="I1194" s="61"/>
      <c r="J1194" s="59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  <c r="AD1194" s="59"/>
      <c r="AE1194" s="59"/>
      <c r="AF1194" s="59"/>
      <c r="AG1194" s="59"/>
      <c r="AH1194" s="59"/>
      <c r="AI1194" s="59"/>
      <c r="AJ1194" s="59"/>
      <c r="AK1194" s="59"/>
      <c r="AL1194" s="59"/>
      <c r="AM1194" s="59"/>
      <c r="AN1194" s="59"/>
    </row>
    <row r="1195" spans="1:40">
      <c r="A1195" s="59"/>
      <c r="B1195" s="59"/>
      <c r="C1195" s="59"/>
      <c r="D1195" s="59"/>
      <c r="E1195" s="59"/>
      <c r="F1195" s="59"/>
      <c r="G1195" s="59"/>
      <c r="H1195" s="59"/>
      <c r="I1195" s="61"/>
      <c r="J1195" s="59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2"/>
      <c r="AD1195" s="59"/>
      <c r="AE1195" s="59"/>
      <c r="AF1195" s="59"/>
      <c r="AG1195" s="59"/>
      <c r="AH1195" s="59"/>
      <c r="AI1195" s="59"/>
      <c r="AJ1195" s="59"/>
      <c r="AK1195" s="59"/>
      <c r="AL1195" s="59"/>
      <c r="AM1195" s="59"/>
      <c r="AN1195" s="59"/>
    </row>
    <row r="1196" spans="1:40">
      <c r="A1196" s="59"/>
      <c r="B1196" s="59"/>
      <c r="C1196" s="59"/>
      <c r="D1196" s="59"/>
      <c r="E1196" s="59"/>
      <c r="F1196" s="59"/>
      <c r="G1196" s="59"/>
      <c r="H1196" s="59"/>
      <c r="I1196" s="61"/>
      <c r="J1196" s="59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2"/>
      <c r="AD1196" s="59"/>
      <c r="AE1196" s="59"/>
      <c r="AF1196" s="59"/>
      <c r="AG1196" s="59"/>
      <c r="AH1196" s="59"/>
      <c r="AI1196" s="59"/>
      <c r="AJ1196" s="59"/>
      <c r="AK1196" s="59"/>
      <c r="AL1196" s="59"/>
      <c r="AM1196" s="59"/>
      <c r="AN1196" s="59"/>
    </row>
    <row r="1197" spans="1:40">
      <c r="A1197" s="59"/>
      <c r="B1197" s="59"/>
      <c r="C1197" s="59"/>
      <c r="D1197" s="59"/>
      <c r="E1197" s="59"/>
      <c r="F1197" s="59"/>
      <c r="G1197" s="59"/>
      <c r="H1197" s="59"/>
      <c r="I1197" s="61"/>
      <c r="J1197" s="59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2"/>
      <c r="AD1197" s="59"/>
      <c r="AE1197" s="59"/>
      <c r="AF1197" s="59"/>
      <c r="AG1197" s="59"/>
      <c r="AH1197" s="59"/>
      <c r="AI1197" s="59"/>
      <c r="AJ1197" s="59"/>
      <c r="AK1197" s="59"/>
      <c r="AL1197" s="59"/>
      <c r="AM1197" s="59"/>
      <c r="AN1197" s="59"/>
    </row>
    <row r="1198" spans="1:40">
      <c r="A1198" s="59"/>
      <c r="B1198" s="59"/>
      <c r="C1198" s="59"/>
      <c r="D1198" s="59"/>
      <c r="E1198" s="59"/>
      <c r="F1198" s="59"/>
      <c r="G1198" s="59"/>
      <c r="H1198" s="59"/>
      <c r="I1198" s="61"/>
      <c r="J1198" s="59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2"/>
      <c r="AD1198" s="59"/>
      <c r="AE1198" s="59"/>
      <c r="AF1198" s="59"/>
      <c r="AG1198" s="59"/>
      <c r="AH1198" s="59"/>
      <c r="AI1198" s="59"/>
      <c r="AJ1198" s="59"/>
      <c r="AK1198" s="59"/>
      <c r="AL1198" s="59"/>
      <c r="AM1198" s="59"/>
      <c r="AN1198" s="59"/>
    </row>
    <row r="1199" spans="1:40">
      <c r="A1199" s="59"/>
      <c r="B1199" s="59"/>
      <c r="C1199" s="59"/>
      <c r="D1199" s="59"/>
      <c r="E1199" s="59"/>
      <c r="F1199" s="59"/>
      <c r="G1199" s="59"/>
      <c r="H1199" s="59"/>
      <c r="I1199" s="61"/>
      <c r="J1199" s="59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2"/>
      <c r="AD1199" s="59"/>
      <c r="AE1199" s="59"/>
      <c r="AF1199" s="59"/>
      <c r="AG1199" s="59"/>
      <c r="AH1199" s="59"/>
      <c r="AI1199" s="59"/>
      <c r="AJ1199" s="59"/>
      <c r="AK1199" s="59"/>
      <c r="AL1199" s="59"/>
      <c r="AM1199" s="59"/>
      <c r="AN1199" s="59"/>
    </row>
    <row r="1200" spans="1:40">
      <c r="A1200" s="59"/>
      <c r="B1200" s="59"/>
      <c r="C1200" s="59"/>
      <c r="D1200" s="59"/>
      <c r="E1200" s="59"/>
      <c r="F1200" s="59"/>
      <c r="G1200" s="59"/>
      <c r="H1200" s="59"/>
      <c r="I1200" s="61"/>
      <c r="J1200" s="59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2"/>
      <c r="AD1200" s="59"/>
      <c r="AE1200" s="59"/>
      <c r="AF1200" s="59"/>
      <c r="AG1200" s="59"/>
      <c r="AH1200" s="59"/>
      <c r="AI1200" s="59"/>
      <c r="AJ1200" s="59"/>
      <c r="AK1200" s="59"/>
      <c r="AL1200" s="59"/>
      <c r="AM1200" s="59"/>
      <c r="AN1200" s="59"/>
    </row>
    <row r="1201" spans="1:40">
      <c r="A1201" s="59"/>
      <c r="B1201" s="59"/>
      <c r="C1201" s="59"/>
      <c r="D1201" s="59"/>
      <c r="E1201" s="59"/>
      <c r="F1201" s="59"/>
      <c r="G1201" s="59"/>
      <c r="H1201" s="59"/>
      <c r="I1201" s="61"/>
      <c r="J1201" s="59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2"/>
      <c r="AD1201" s="59"/>
      <c r="AE1201" s="59"/>
      <c r="AF1201" s="59"/>
      <c r="AG1201" s="59"/>
      <c r="AH1201" s="59"/>
      <c r="AI1201" s="59"/>
      <c r="AJ1201" s="59"/>
      <c r="AK1201" s="59"/>
      <c r="AL1201" s="59"/>
      <c r="AM1201" s="59"/>
      <c r="AN1201" s="59"/>
    </row>
    <row r="1202" spans="1:40">
      <c r="A1202" s="59"/>
      <c r="B1202" s="59"/>
      <c r="C1202" s="59"/>
      <c r="D1202" s="59"/>
      <c r="E1202" s="59"/>
      <c r="F1202" s="59"/>
      <c r="G1202" s="59"/>
      <c r="H1202" s="59"/>
      <c r="I1202" s="61"/>
      <c r="J1202" s="59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2"/>
      <c r="AD1202" s="59"/>
      <c r="AE1202" s="59"/>
      <c r="AF1202" s="59"/>
      <c r="AG1202" s="59"/>
      <c r="AH1202" s="59"/>
      <c r="AI1202" s="59"/>
      <c r="AJ1202" s="59"/>
      <c r="AK1202" s="59"/>
      <c r="AL1202" s="59"/>
      <c r="AM1202" s="59"/>
      <c r="AN1202" s="59"/>
    </row>
    <row r="1203" spans="1:40">
      <c r="A1203" s="59"/>
      <c r="B1203" s="59"/>
      <c r="C1203" s="59"/>
      <c r="D1203" s="59"/>
      <c r="E1203" s="59"/>
      <c r="F1203" s="59"/>
      <c r="G1203" s="59"/>
      <c r="H1203" s="59"/>
      <c r="I1203" s="61"/>
      <c r="J1203" s="59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2"/>
      <c r="AD1203" s="59"/>
      <c r="AE1203" s="59"/>
      <c r="AF1203" s="59"/>
      <c r="AG1203" s="59"/>
      <c r="AH1203" s="59"/>
      <c r="AI1203" s="59"/>
      <c r="AJ1203" s="59"/>
      <c r="AK1203" s="59"/>
      <c r="AL1203" s="59"/>
      <c r="AM1203" s="59"/>
      <c r="AN1203" s="59"/>
    </row>
    <row r="1204" spans="1:40">
      <c r="A1204" s="59"/>
      <c r="B1204" s="59"/>
      <c r="C1204" s="59"/>
      <c r="D1204" s="59"/>
      <c r="E1204" s="59"/>
      <c r="F1204" s="59"/>
      <c r="G1204" s="59"/>
      <c r="H1204" s="59"/>
      <c r="I1204" s="61"/>
      <c r="J1204" s="59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2"/>
      <c r="AD1204" s="59"/>
      <c r="AE1204" s="59"/>
      <c r="AF1204" s="59"/>
      <c r="AG1204" s="59"/>
      <c r="AH1204" s="59"/>
      <c r="AI1204" s="59"/>
      <c r="AJ1204" s="59"/>
      <c r="AK1204" s="59"/>
      <c r="AL1204" s="59"/>
      <c r="AM1204" s="59"/>
      <c r="AN1204" s="59"/>
    </row>
    <row r="1205" spans="1:40">
      <c r="A1205" s="59"/>
      <c r="B1205" s="59"/>
      <c r="C1205" s="59"/>
      <c r="D1205" s="59"/>
      <c r="E1205" s="59"/>
      <c r="F1205" s="59"/>
      <c r="G1205" s="59"/>
      <c r="H1205" s="59"/>
      <c r="I1205" s="61"/>
      <c r="J1205" s="59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2"/>
      <c r="AD1205" s="59"/>
      <c r="AE1205" s="59"/>
      <c r="AF1205" s="59"/>
      <c r="AG1205" s="59"/>
      <c r="AH1205" s="59"/>
      <c r="AI1205" s="59"/>
      <c r="AJ1205" s="59"/>
      <c r="AK1205" s="59"/>
      <c r="AL1205" s="59"/>
      <c r="AM1205" s="59"/>
      <c r="AN1205" s="59"/>
    </row>
    <row r="1206" spans="1:40">
      <c r="A1206" s="59"/>
      <c r="B1206" s="59"/>
      <c r="C1206" s="59"/>
      <c r="D1206" s="59"/>
      <c r="E1206" s="59"/>
      <c r="F1206" s="59"/>
      <c r="G1206" s="59"/>
      <c r="H1206" s="59"/>
      <c r="I1206" s="61"/>
      <c r="J1206" s="59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2"/>
      <c r="AD1206" s="59"/>
      <c r="AE1206" s="59"/>
      <c r="AF1206" s="59"/>
      <c r="AG1206" s="59"/>
      <c r="AH1206" s="59"/>
      <c r="AI1206" s="59"/>
      <c r="AJ1206" s="59"/>
      <c r="AK1206" s="59"/>
      <c r="AL1206" s="59"/>
      <c r="AM1206" s="59"/>
      <c r="AN1206" s="59"/>
    </row>
    <row r="1207" spans="1:40">
      <c r="A1207" s="59"/>
      <c r="B1207" s="59"/>
      <c r="C1207" s="59"/>
      <c r="D1207" s="59"/>
      <c r="E1207" s="59"/>
      <c r="F1207" s="59"/>
      <c r="G1207" s="59"/>
      <c r="H1207" s="59"/>
      <c r="I1207" s="61"/>
      <c r="J1207" s="59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2"/>
      <c r="AD1207" s="59"/>
      <c r="AE1207" s="59"/>
      <c r="AF1207" s="59"/>
      <c r="AG1207" s="59"/>
      <c r="AH1207" s="59"/>
      <c r="AI1207" s="59"/>
      <c r="AJ1207" s="59"/>
      <c r="AK1207" s="59"/>
      <c r="AL1207" s="59"/>
      <c r="AM1207" s="59"/>
      <c r="AN1207" s="59"/>
    </row>
    <row r="1208" spans="1:40">
      <c r="A1208" s="59"/>
      <c r="B1208" s="59"/>
      <c r="C1208" s="59"/>
      <c r="D1208" s="59"/>
      <c r="E1208" s="59"/>
      <c r="F1208" s="59"/>
      <c r="G1208" s="59"/>
      <c r="H1208" s="59"/>
      <c r="I1208" s="61"/>
      <c r="J1208" s="59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2"/>
      <c r="AD1208" s="59"/>
      <c r="AE1208" s="59"/>
      <c r="AF1208" s="59"/>
      <c r="AG1208" s="59"/>
      <c r="AH1208" s="59"/>
      <c r="AI1208" s="59"/>
      <c r="AJ1208" s="59"/>
      <c r="AK1208" s="59"/>
      <c r="AL1208" s="59"/>
      <c r="AM1208" s="59"/>
      <c r="AN1208" s="59"/>
    </row>
    <row r="1209" spans="1:40">
      <c r="A1209" s="59"/>
      <c r="B1209" s="59"/>
      <c r="C1209" s="59"/>
      <c r="D1209" s="59"/>
      <c r="E1209" s="59"/>
      <c r="F1209" s="59"/>
      <c r="G1209" s="59"/>
      <c r="H1209" s="59"/>
      <c r="I1209" s="61"/>
      <c r="J1209" s="59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2"/>
      <c r="AD1209" s="59"/>
      <c r="AE1209" s="59"/>
      <c r="AF1209" s="59"/>
      <c r="AG1209" s="59"/>
      <c r="AH1209" s="59"/>
      <c r="AI1209" s="59"/>
      <c r="AJ1209" s="59"/>
      <c r="AK1209" s="59"/>
      <c r="AL1209" s="59"/>
      <c r="AM1209" s="59"/>
      <c r="AN1209" s="59"/>
    </row>
    <row r="1210" spans="1:40">
      <c r="A1210" s="59"/>
      <c r="B1210" s="59"/>
      <c r="C1210" s="59"/>
      <c r="D1210" s="59"/>
      <c r="E1210" s="59"/>
      <c r="F1210" s="59"/>
      <c r="G1210" s="59"/>
      <c r="H1210" s="59"/>
      <c r="I1210" s="61"/>
      <c r="J1210" s="59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2"/>
      <c r="AD1210" s="59"/>
      <c r="AE1210" s="59"/>
      <c r="AF1210" s="59"/>
      <c r="AG1210" s="59"/>
      <c r="AH1210" s="59"/>
      <c r="AI1210" s="59"/>
      <c r="AJ1210" s="59"/>
      <c r="AK1210" s="59"/>
      <c r="AL1210" s="59"/>
      <c r="AM1210" s="59"/>
      <c r="AN1210" s="59"/>
    </row>
    <row r="1211" spans="1:40">
      <c r="A1211" s="59"/>
      <c r="B1211" s="59"/>
      <c r="C1211" s="59"/>
      <c r="D1211" s="59"/>
      <c r="E1211" s="59"/>
      <c r="F1211" s="59"/>
      <c r="G1211" s="59"/>
      <c r="H1211" s="59"/>
      <c r="I1211" s="61"/>
      <c r="J1211" s="59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2"/>
      <c r="AD1211" s="59"/>
      <c r="AE1211" s="59"/>
      <c r="AF1211" s="59"/>
      <c r="AG1211" s="59"/>
      <c r="AH1211" s="59"/>
      <c r="AI1211" s="59"/>
      <c r="AJ1211" s="59"/>
      <c r="AK1211" s="59"/>
      <c r="AL1211" s="59"/>
      <c r="AM1211" s="59"/>
      <c r="AN1211" s="59"/>
    </row>
    <row r="1212" spans="1:40">
      <c r="A1212" s="59"/>
      <c r="B1212" s="59"/>
      <c r="C1212" s="59"/>
      <c r="D1212" s="59"/>
      <c r="E1212" s="59"/>
      <c r="F1212" s="59"/>
      <c r="G1212" s="59"/>
      <c r="H1212" s="59"/>
      <c r="I1212" s="61"/>
      <c r="J1212" s="59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2"/>
      <c r="AD1212" s="59"/>
      <c r="AE1212" s="59"/>
      <c r="AF1212" s="59"/>
      <c r="AG1212" s="59"/>
      <c r="AH1212" s="59"/>
      <c r="AI1212" s="59"/>
      <c r="AJ1212" s="59"/>
      <c r="AK1212" s="59"/>
      <c r="AL1212" s="59"/>
      <c r="AM1212" s="59"/>
      <c r="AN1212" s="59"/>
    </row>
    <row r="1213" spans="1:40">
      <c r="A1213" s="59"/>
      <c r="B1213" s="59"/>
      <c r="C1213" s="59"/>
      <c r="D1213" s="59"/>
      <c r="E1213" s="59"/>
      <c r="F1213" s="59"/>
      <c r="G1213" s="59"/>
      <c r="H1213" s="59"/>
      <c r="I1213" s="61"/>
      <c r="J1213" s="59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2"/>
      <c r="AD1213" s="59"/>
      <c r="AE1213" s="59"/>
      <c r="AF1213" s="59"/>
      <c r="AG1213" s="59"/>
      <c r="AH1213" s="59"/>
      <c r="AI1213" s="59"/>
      <c r="AJ1213" s="59"/>
      <c r="AK1213" s="59"/>
      <c r="AL1213" s="59"/>
      <c r="AM1213" s="59"/>
      <c r="AN1213" s="59"/>
    </row>
    <row r="1214" spans="1:40">
      <c r="A1214" s="59"/>
      <c r="B1214" s="59"/>
      <c r="C1214" s="59"/>
      <c r="D1214" s="59"/>
      <c r="E1214" s="59"/>
      <c r="F1214" s="59"/>
      <c r="G1214" s="59"/>
      <c r="H1214" s="59"/>
      <c r="I1214" s="61"/>
      <c r="J1214" s="59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2"/>
      <c r="AD1214" s="59"/>
      <c r="AE1214" s="59"/>
      <c r="AF1214" s="59"/>
      <c r="AG1214" s="59"/>
      <c r="AH1214" s="59"/>
      <c r="AI1214" s="59"/>
      <c r="AJ1214" s="59"/>
      <c r="AK1214" s="59"/>
      <c r="AL1214" s="59"/>
      <c r="AM1214" s="59"/>
      <c r="AN1214" s="59"/>
    </row>
    <row r="1215" spans="1:40">
      <c r="A1215" s="59"/>
      <c r="B1215" s="59"/>
      <c r="C1215" s="59"/>
      <c r="D1215" s="59"/>
      <c r="E1215" s="59"/>
      <c r="F1215" s="59"/>
      <c r="G1215" s="59"/>
      <c r="H1215" s="59"/>
      <c r="I1215" s="61"/>
      <c r="J1215" s="59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2"/>
      <c r="AD1215" s="59"/>
      <c r="AE1215" s="59"/>
      <c r="AF1215" s="59"/>
      <c r="AG1215" s="59"/>
      <c r="AH1215" s="59"/>
      <c r="AI1215" s="59"/>
      <c r="AJ1215" s="59"/>
      <c r="AK1215" s="59"/>
      <c r="AL1215" s="59"/>
      <c r="AM1215" s="59"/>
      <c r="AN1215" s="59"/>
    </row>
    <row r="1216" spans="1:40">
      <c r="A1216" s="59"/>
      <c r="B1216" s="59"/>
      <c r="C1216" s="59"/>
      <c r="D1216" s="59"/>
      <c r="E1216" s="59"/>
      <c r="F1216" s="59"/>
      <c r="G1216" s="59"/>
      <c r="H1216" s="59"/>
      <c r="I1216" s="61"/>
      <c r="J1216" s="59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2"/>
      <c r="AD1216" s="59"/>
      <c r="AE1216" s="59"/>
      <c r="AF1216" s="59"/>
      <c r="AG1216" s="59"/>
      <c r="AH1216" s="59"/>
      <c r="AI1216" s="59"/>
      <c r="AJ1216" s="59"/>
      <c r="AK1216" s="59"/>
      <c r="AL1216" s="59"/>
      <c r="AM1216" s="59"/>
      <c r="AN1216" s="59"/>
    </row>
    <row r="1217" spans="1:40">
      <c r="A1217" s="59"/>
      <c r="B1217" s="59"/>
      <c r="C1217" s="59"/>
      <c r="D1217" s="59"/>
      <c r="E1217" s="59"/>
      <c r="F1217" s="59"/>
      <c r="G1217" s="59"/>
      <c r="H1217" s="59"/>
      <c r="I1217" s="61"/>
      <c r="J1217" s="59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2"/>
      <c r="AD1217" s="59"/>
      <c r="AE1217" s="59"/>
      <c r="AF1217" s="59"/>
      <c r="AG1217" s="59"/>
      <c r="AH1217" s="59"/>
      <c r="AI1217" s="59"/>
      <c r="AJ1217" s="59"/>
      <c r="AK1217" s="59"/>
      <c r="AL1217" s="59"/>
      <c r="AM1217" s="59"/>
      <c r="AN1217" s="59"/>
    </row>
    <row r="1218" spans="1:40">
      <c r="A1218" s="59"/>
      <c r="B1218" s="59"/>
      <c r="C1218" s="59"/>
      <c r="D1218" s="59"/>
      <c r="E1218" s="59"/>
      <c r="F1218" s="59"/>
      <c r="G1218" s="59"/>
      <c r="H1218" s="59"/>
      <c r="I1218" s="61"/>
      <c r="J1218" s="59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2"/>
      <c r="AD1218" s="59"/>
      <c r="AE1218" s="59"/>
      <c r="AF1218" s="59"/>
      <c r="AG1218" s="59"/>
      <c r="AH1218" s="59"/>
      <c r="AI1218" s="59"/>
      <c r="AJ1218" s="59"/>
      <c r="AK1218" s="59"/>
      <c r="AL1218" s="59"/>
      <c r="AM1218" s="59"/>
      <c r="AN1218" s="59"/>
    </row>
    <row r="1219" spans="1:40">
      <c r="A1219" s="59"/>
      <c r="B1219" s="59"/>
      <c r="C1219" s="59"/>
      <c r="D1219" s="59"/>
      <c r="E1219" s="59"/>
      <c r="F1219" s="59"/>
      <c r="G1219" s="59"/>
      <c r="H1219" s="59"/>
      <c r="I1219" s="61"/>
      <c r="J1219" s="59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2"/>
      <c r="AD1219" s="59"/>
      <c r="AE1219" s="59"/>
      <c r="AF1219" s="59"/>
      <c r="AG1219" s="59"/>
      <c r="AH1219" s="59"/>
      <c r="AI1219" s="59"/>
      <c r="AJ1219" s="59"/>
      <c r="AK1219" s="59"/>
      <c r="AL1219" s="59"/>
      <c r="AM1219" s="59"/>
      <c r="AN1219" s="59"/>
    </row>
    <row r="1220" spans="1:40">
      <c r="A1220" s="59"/>
      <c r="B1220" s="59"/>
      <c r="C1220" s="59"/>
      <c r="D1220" s="59"/>
      <c r="E1220" s="59"/>
      <c r="F1220" s="59"/>
      <c r="G1220" s="59"/>
      <c r="H1220" s="59"/>
      <c r="I1220" s="61"/>
      <c r="J1220" s="59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2"/>
      <c r="AD1220" s="59"/>
      <c r="AE1220" s="59"/>
      <c r="AF1220" s="59"/>
      <c r="AG1220" s="59"/>
      <c r="AH1220" s="59"/>
      <c r="AI1220" s="59"/>
      <c r="AJ1220" s="59"/>
      <c r="AK1220" s="59"/>
      <c r="AL1220" s="59"/>
      <c r="AM1220" s="59"/>
      <c r="AN1220" s="59"/>
    </row>
    <row r="1221" spans="1:40">
      <c r="A1221" s="59"/>
      <c r="B1221" s="59"/>
      <c r="C1221" s="59"/>
      <c r="D1221" s="59"/>
      <c r="E1221" s="59"/>
      <c r="F1221" s="59"/>
      <c r="G1221" s="59"/>
      <c r="H1221" s="59"/>
      <c r="I1221" s="61"/>
      <c r="J1221" s="59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2"/>
      <c r="AD1221" s="59"/>
      <c r="AE1221" s="59"/>
      <c r="AF1221" s="59"/>
      <c r="AG1221" s="59"/>
      <c r="AH1221" s="59"/>
      <c r="AI1221" s="59"/>
      <c r="AJ1221" s="59"/>
      <c r="AK1221" s="59"/>
      <c r="AL1221" s="59"/>
      <c r="AM1221" s="59"/>
      <c r="AN1221" s="59"/>
    </row>
    <row r="1222" spans="1:40">
      <c r="A1222" s="59"/>
      <c r="B1222" s="59"/>
      <c r="C1222" s="59"/>
      <c r="D1222" s="59"/>
      <c r="E1222" s="59"/>
      <c r="F1222" s="59"/>
      <c r="G1222" s="59"/>
      <c r="H1222" s="59"/>
      <c r="I1222" s="61"/>
      <c r="J1222" s="59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2"/>
      <c r="AD1222" s="59"/>
      <c r="AE1222" s="59"/>
      <c r="AF1222" s="59"/>
      <c r="AG1222" s="59"/>
      <c r="AH1222" s="59"/>
      <c r="AI1222" s="59"/>
      <c r="AJ1222" s="59"/>
      <c r="AK1222" s="59"/>
      <c r="AL1222" s="59"/>
      <c r="AM1222" s="59"/>
      <c r="AN1222" s="59"/>
    </row>
    <row r="1223" spans="1:40">
      <c r="A1223" s="59"/>
      <c r="B1223" s="59"/>
      <c r="C1223" s="59"/>
      <c r="D1223" s="59"/>
      <c r="E1223" s="59"/>
      <c r="F1223" s="59"/>
      <c r="G1223" s="59"/>
      <c r="H1223" s="59"/>
      <c r="I1223" s="61"/>
      <c r="J1223" s="59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2"/>
      <c r="AD1223" s="59"/>
      <c r="AE1223" s="59"/>
      <c r="AF1223" s="59"/>
      <c r="AG1223" s="59"/>
      <c r="AH1223" s="59"/>
      <c r="AI1223" s="59"/>
      <c r="AJ1223" s="59"/>
      <c r="AK1223" s="59"/>
      <c r="AL1223" s="59"/>
      <c r="AM1223" s="59"/>
      <c r="AN1223" s="59"/>
    </row>
    <row r="1224" spans="1:40">
      <c r="A1224" s="59"/>
      <c r="B1224" s="59"/>
      <c r="C1224" s="59"/>
      <c r="D1224" s="59"/>
      <c r="E1224" s="59"/>
      <c r="F1224" s="59"/>
      <c r="G1224" s="59"/>
      <c r="H1224" s="59"/>
      <c r="I1224" s="61"/>
      <c r="J1224" s="59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2"/>
      <c r="AD1224" s="59"/>
      <c r="AE1224" s="59"/>
      <c r="AF1224" s="59"/>
      <c r="AG1224" s="59"/>
      <c r="AH1224" s="59"/>
      <c r="AI1224" s="59"/>
      <c r="AJ1224" s="59"/>
      <c r="AK1224" s="59"/>
      <c r="AL1224" s="59"/>
      <c r="AM1224" s="59"/>
      <c r="AN1224" s="59"/>
    </row>
    <row r="1225" spans="1:40">
      <c r="A1225" s="59"/>
      <c r="B1225" s="59"/>
      <c r="C1225" s="59"/>
      <c r="D1225" s="59"/>
      <c r="E1225" s="59"/>
      <c r="F1225" s="59"/>
      <c r="G1225" s="59"/>
      <c r="H1225" s="59"/>
      <c r="I1225" s="61"/>
      <c r="J1225" s="59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2"/>
      <c r="AD1225" s="59"/>
      <c r="AE1225" s="59"/>
      <c r="AF1225" s="59"/>
      <c r="AG1225" s="59"/>
      <c r="AH1225" s="59"/>
      <c r="AI1225" s="59"/>
      <c r="AJ1225" s="59"/>
      <c r="AK1225" s="59"/>
      <c r="AL1225" s="59"/>
      <c r="AM1225" s="59"/>
      <c r="AN1225" s="59"/>
    </row>
    <row r="1226" spans="1:40">
      <c r="A1226" s="59"/>
      <c r="B1226" s="59"/>
      <c r="C1226" s="59"/>
      <c r="D1226" s="59"/>
      <c r="E1226" s="59"/>
      <c r="F1226" s="59"/>
      <c r="G1226" s="59"/>
      <c r="H1226" s="59"/>
      <c r="I1226" s="61"/>
      <c r="J1226" s="59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2"/>
      <c r="AD1226" s="59"/>
      <c r="AE1226" s="59"/>
      <c r="AF1226" s="59"/>
      <c r="AG1226" s="59"/>
      <c r="AH1226" s="59"/>
      <c r="AI1226" s="59"/>
      <c r="AJ1226" s="59"/>
      <c r="AK1226" s="59"/>
      <c r="AL1226" s="59"/>
      <c r="AM1226" s="59"/>
      <c r="AN1226" s="59"/>
    </row>
    <row r="1227" spans="1:40">
      <c r="A1227" s="59"/>
      <c r="B1227" s="59"/>
      <c r="C1227" s="59"/>
      <c r="D1227" s="59"/>
      <c r="E1227" s="59"/>
      <c r="F1227" s="59"/>
      <c r="G1227" s="59"/>
      <c r="H1227" s="59"/>
      <c r="I1227" s="61"/>
      <c r="J1227" s="59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2"/>
      <c r="AD1227" s="59"/>
      <c r="AE1227" s="59"/>
      <c r="AF1227" s="59"/>
      <c r="AG1227" s="59"/>
      <c r="AH1227" s="59"/>
      <c r="AI1227" s="59"/>
      <c r="AJ1227" s="59"/>
      <c r="AK1227" s="59"/>
      <c r="AL1227" s="59"/>
      <c r="AM1227" s="59"/>
      <c r="AN1227" s="59"/>
    </row>
    <row r="1228" spans="1:40">
      <c r="A1228" s="59"/>
      <c r="B1228" s="59"/>
      <c r="C1228" s="59"/>
      <c r="D1228" s="59"/>
      <c r="E1228" s="59"/>
      <c r="F1228" s="59"/>
      <c r="G1228" s="59"/>
      <c r="H1228" s="59"/>
      <c r="I1228" s="61"/>
      <c r="J1228" s="59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2"/>
      <c r="AD1228" s="59"/>
      <c r="AE1228" s="59"/>
      <c r="AF1228" s="59"/>
      <c r="AG1228" s="59"/>
      <c r="AH1228" s="59"/>
      <c r="AI1228" s="59"/>
      <c r="AJ1228" s="59"/>
      <c r="AK1228" s="59"/>
      <c r="AL1228" s="59"/>
      <c r="AM1228" s="59"/>
      <c r="AN1228" s="59"/>
    </row>
    <row r="1229" spans="1:40">
      <c r="A1229" s="59"/>
      <c r="B1229" s="59"/>
      <c r="C1229" s="59"/>
      <c r="D1229" s="59"/>
      <c r="E1229" s="59"/>
      <c r="F1229" s="59"/>
      <c r="G1229" s="59"/>
      <c r="H1229" s="59"/>
      <c r="I1229" s="61"/>
      <c r="J1229" s="59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2"/>
      <c r="AD1229" s="59"/>
      <c r="AE1229" s="59"/>
      <c r="AF1229" s="59"/>
      <c r="AG1229" s="59"/>
      <c r="AH1229" s="59"/>
      <c r="AI1229" s="59"/>
      <c r="AJ1229" s="59"/>
      <c r="AK1229" s="59"/>
      <c r="AL1229" s="59"/>
      <c r="AM1229" s="59"/>
      <c r="AN1229" s="59"/>
    </row>
    <row r="1230" spans="1:40">
      <c r="A1230" s="59"/>
      <c r="B1230" s="59"/>
      <c r="C1230" s="59"/>
      <c r="D1230" s="59"/>
      <c r="E1230" s="59"/>
      <c r="F1230" s="59"/>
      <c r="G1230" s="59"/>
      <c r="H1230" s="59"/>
      <c r="I1230" s="61"/>
      <c r="J1230" s="59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2"/>
      <c r="AD1230" s="59"/>
      <c r="AE1230" s="59"/>
      <c r="AF1230" s="59"/>
      <c r="AG1230" s="59"/>
      <c r="AH1230" s="59"/>
      <c r="AI1230" s="59"/>
      <c r="AJ1230" s="59"/>
      <c r="AK1230" s="59"/>
      <c r="AL1230" s="59"/>
      <c r="AM1230" s="59"/>
      <c r="AN1230" s="59"/>
    </row>
    <row r="1231" spans="1:40">
      <c r="A1231" s="59"/>
      <c r="B1231" s="59"/>
      <c r="C1231" s="59"/>
      <c r="D1231" s="59"/>
      <c r="E1231" s="59"/>
      <c r="F1231" s="59"/>
      <c r="G1231" s="59"/>
      <c r="H1231" s="59"/>
      <c r="I1231" s="61"/>
      <c r="J1231" s="59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2"/>
      <c r="AD1231" s="59"/>
      <c r="AE1231" s="59"/>
      <c r="AF1231" s="59"/>
      <c r="AG1231" s="59"/>
      <c r="AH1231" s="59"/>
      <c r="AI1231" s="59"/>
      <c r="AJ1231" s="59"/>
      <c r="AK1231" s="59"/>
      <c r="AL1231" s="59"/>
      <c r="AM1231" s="59"/>
      <c r="AN1231" s="59"/>
    </row>
    <row r="1232" spans="1:40">
      <c r="A1232" s="59"/>
      <c r="B1232" s="59"/>
      <c r="C1232" s="59"/>
      <c r="D1232" s="59"/>
      <c r="E1232" s="59"/>
      <c r="F1232" s="59"/>
      <c r="G1232" s="59"/>
      <c r="H1232" s="59"/>
      <c r="I1232" s="61"/>
      <c r="J1232" s="59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2"/>
      <c r="AD1232" s="59"/>
      <c r="AE1232" s="59"/>
      <c r="AF1232" s="59"/>
      <c r="AG1232" s="59"/>
      <c r="AH1232" s="59"/>
      <c r="AI1232" s="59"/>
      <c r="AJ1232" s="59"/>
      <c r="AK1232" s="59"/>
      <c r="AL1232" s="59"/>
      <c r="AM1232" s="59"/>
      <c r="AN1232" s="59"/>
    </row>
    <row r="1233" spans="1:40">
      <c r="A1233" s="59"/>
      <c r="B1233" s="59"/>
      <c r="C1233" s="59"/>
      <c r="D1233" s="59"/>
      <c r="E1233" s="59"/>
      <c r="F1233" s="59"/>
      <c r="G1233" s="59"/>
      <c r="H1233" s="59"/>
      <c r="I1233" s="61"/>
      <c r="J1233" s="59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2"/>
      <c r="AD1233" s="59"/>
      <c r="AE1233" s="59"/>
      <c r="AF1233" s="59"/>
      <c r="AG1233" s="59"/>
      <c r="AH1233" s="59"/>
      <c r="AI1233" s="59"/>
      <c r="AJ1233" s="59"/>
      <c r="AK1233" s="59"/>
      <c r="AL1233" s="59"/>
      <c r="AM1233" s="59"/>
      <c r="AN1233" s="59"/>
    </row>
    <row r="1234" spans="1:40">
      <c r="A1234" s="59"/>
      <c r="B1234" s="59"/>
      <c r="C1234" s="59"/>
      <c r="D1234" s="59"/>
      <c r="E1234" s="59"/>
      <c r="F1234" s="59"/>
      <c r="G1234" s="59"/>
      <c r="H1234" s="59"/>
      <c r="I1234" s="61"/>
      <c r="J1234" s="59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2"/>
      <c r="AD1234" s="59"/>
      <c r="AE1234" s="59"/>
      <c r="AF1234" s="59"/>
      <c r="AG1234" s="59"/>
      <c r="AH1234" s="59"/>
      <c r="AI1234" s="59"/>
      <c r="AJ1234" s="59"/>
      <c r="AK1234" s="59"/>
      <c r="AL1234" s="59"/>
      <c r="AM1234" s="59"/>
      <c r="AN1234" s="59"/>
    </row>
    <row r="1235" spans="1:40">
      <c r="A1235" s="59"/>
      <c r="B1235" s="59"/>
      <c r="C1235" s="59"/>
      <c r="D1235" s="59"/>
      <c r="E1235" s="59"/>
      <c r="F1235" s="59"/>
      <c r="G1235" s="59"/>
      <c r="H1235" s="59"/>
      <c r="I1235" s="61"/>
      <c r="J1235" s="59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2"/>
      <c r="AD1235" s="59"/>
      <c r="AE1235" s="59"/>
      <c r="AF1235" s="59"/>
      <c r="AG1235" s="59"/>
      <c r="AH1235" s="59"/>
      <c r="AI1235" s="59"/>
      <c r="AJ1235" s="59"/>
      <c r="AK1235" s="59"/>
      <c r="AL1235" s="59"/>
      <c r="AM1235" s="59"/>
      <c r="AN1235" s="59"/>
    </row>
    <row r="1236" spans="1:40">
      <c r="A1236" s="59"/>
      <c r="B1236" s="59"/>
      <c r="C1236" s="59"/>
      <c r="D1236" s="59"/>
      <c r="E1236" s="59"/>
      <c r="F1236" s="59"/>
      <c r="G1236" s="59"/>
      <c r="H1236" s="59"/>
      <c r="I1236" s="61"/>
      <c r="J1236" s="59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2"/>
      <c r="AD1236" s="59"/>
      <c r="AE1236" s="59"/>
      <c r="AF1236" s="59"/>
      <c r="AG1236" s="59"/>
      <c r="AH1236" s="59"/>
      <c r="AI1236" s="59"/>
      <c r="AJ1236" s="59"/>
      <c r="AK1236" s="59"/>
      <c r="AL1236" s="59"/>
      <c r="AM1236" s="59"/>
      <c r="AN1236" s="59"/>
    </row>
    <row r="1237" spans="1:40">
      <c r="A1237" s="59"/>
      <c r="B1237" s="59"/>
      <c r="C1237" s="59"/>
      <c r="D1237" s="59"/>
      <c r="E1237" s="59"/>
      <c r="F1237" s="59"/>
      <c r="G1237" s="59"/>
      <c r="H1237" s="59"/>
      <c r="I1237" s="61"/>
      <c r="J1237" s="59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2"/>
      <c r="AD1237" s="59"/>
      <c r="AE1237" s="59"/>
      <c r="AF1237" s="59"/>
      <c r="AG1237" s="59"/>
      <c r="AH1237" s="59"/>
      <c r="AI1237" s="59"/>
      <c r="AJ1237" s="59"/>
      <c r="AK1237" s="59"/>
      <c r="AL1237" s="59"/>
      <c r="AM1237" s="59"/>
      <c r="AN1237" s="59"/>
    </row>
    <row r="1238" spans="1:40">
      <c r="A1238" s="59"/>
      <c r="B1238" s="59"/>
      <c r="C1238" s="59"/>
      <c r="D1238" s="59"/>
      <c r="E1238" s="59"/>
      <c r="F1238" s="59"/>
      <c r="G1238" s="59"/>
      <c r="H1238" s="59"/>
      <c r="I1238" s="61"/>
      <c r="J1238" s="59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2"/>
      <c r="AD1238" s="59"/>
      <c r="AE1238" s="59"/>
      <c r="AF1238" s="59"/>
      <c r="AG1238" s="59"/>
      <c r="AH1238" s="59"/>
      <c r="AI1238" s="59"/>
      <c r="AJ1238" s="59"/>
      <c r="AK1238" s="59"/>
      <c r="AL1238" s="59"/>
      <c r="AM1238" s="59"/>
      <c r="AN1238" s="59"/>
    </row>
    <row r="1239" spans="1:40">
      <c r="A1239" s="59"/>
      <c r="B1239" s="59"/>
      <c r="C1239" s="59"/>
      <c r="D1239" s="59"/>
      <c r="E1239" s="59"/>
      <c r="F1239" s="59"/>
      <c r="G1239" s="59"/>
      <c r="H1239" s="59"/>
      <c r="I1239" s="61"/>
      <c r="J1239" s="59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  <c r="AD1239" s="59"/>
      <c r="AE1239" s="59"/>
      <c r="AF1239" s="59"/>
      <c r="AG1239" s="59"/>
      <c r="AH1239" s="59"/>
      <c r="AI1239" s="59"/>
      <c r="AJ1239" s="59"/>
      <c r="AK1239" s="59"/>
      <c r="AL1239" s="59"/>
      <c r="AM1239" s="59"/>
      <c r="AN1239" s="59"/>
    </row>
    <row r="1240" spans="1:40">
      <c r="A1240" s="59"/>
      <c r="B1240" s="59"/>
      <c r="C1240" s="59"/>
      <c r="D1240" s="59"/>
      <c r="E1240" s="59"/>
      <c r="F1240" s="59"/>
      <c r="G1240" s="59"/>
      <c r="H1240" s="59"/>
      <c r="I1240" s="61"/>
      <c r="J1240" s="59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2"/>
      <c r="AD1240" s="59"/>
      <c r="AE1240" s="59"/>
      <c r="AF1240" s="59"/>
      <c r="AG1240" s="59"/>
      <c r="AH1240" s="59"/>
      <c r="AI1240" s="59"/>
      <c r="AJ1240" s="59"/>
      <c r="AK1240" s="59"/>
      <c r="AL1240" s="59"/>
      <c r="AM1240" s="59"/>
      <c r="AN1240" s="59"/>
    </row>
    <row r="1241" spans="1:40">
      <c r="A1241" s="59"/>
      <c r="B1241" s="59"/>
      <c r="C1241" s="59"/>
      <c r="D1241" s="59"/>
      <c r="E1241" s="59"/>
      <c r="F1241" s="59"/>
      <c r="G1241" s="59"/>
      <c r="H1241" s="59"/>
      <c r="I1241" s="61"/>
      <c r="J1241" s="59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2"/>
      <c r="AD1241" s="59"/>
      <c r="AE1241" s="59"/>
      <c r="AF1241" s="59"/>
      <c r="AG1241" s="59"/>
      <c r="AH1241" s="59"/>
      <c r="AI1241" s="59"/>
      <c r="AJ1241" s="59"/>
      <c r="AK1241" s="59"/>
      <c r="AL1241" s="59"/>
      <c r="AM1241" s="59"/>
      <c r="AN1241" s="59"/>
    </row>
    <row r="1242" spans="1:40">
      <c r="A1242" s="59"/>
      <c r="B1242" s="59"/>
      <c r="C1242" s="59"/>
      <c r="D1242" s="59"/>
      <c r="E1242" s="59"/>
      <c r="F1242" s="59"/>
      <c r="G1242" s="59"/>
      <c r="H1242" s="59"/>
      <c r="I1242" s="61"/>
      <c r="J1242" s="59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2"/>
      <c r="AD1242" s="59"/>
      <c r="AE1242" s="59"/>
      <c r="AF1242" s="59"/>
      <c r="AG1242" s="59"/>
      <c r="AH1242" s="59"/>
      <c r="AI1242" s="59"/>
      <c r="AJ1242" s="59"/>
      <c r="AK1242" s="59"/>
      <c r="AL1242" s="59"/>
      <c r="AM1242" s="59"/>
      <c r="AN1242" s="59"/>
    </row>
    <row r="1243" spans="1:40">
      <c r="A1243" s="59"/>
      <c r="B1243" s="59"/>
      <c r="C1243" s="59"/>
      <c r="D1243" s="59"/>
      <c r="E1243" s="59"/>
      <c r="F1243" s="59"/>
      <c r="G1243" s="59"/>
      <c r="H1243" s="59"/>
      <c r="I1243" s="61"/>
      <c r="J1243" s="59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2"/>
      <c r="AD1243" s="59"/>
      <c r="AE1243" s="59"/>
      <c r="AF1243" s="59"/>
      <c r="AG1243" s="59"/>
      <c r="AH1243" s="59"/>
      <c r="AI1243" s="59"/>
      <c r="AJ1243" s="59"/>
      <c r="AK1243" s="59"/>
      <c r="AL1243" s="59"/>
      <c r="AM1243" s="59"/>
      <c r="AN1243" s="59"/>
    </row>
    <row r="1244" spans="1:40">
      <c r="A1244" s="59"/>
      <c r="B1244" s="59"/>
      <c r="C1244" s="59"/>
      <c r="D1244" s="59"/>
      <c r="E1244" s="59"/>
      <c r="F1244" s="59"/>
      <c r="G1244" s="59"/>
      <c r="H1244" s="59"/>
      <c r="I1244" s="61"/>
      <c r="J1244" s="59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2"/>
      <c r="AD1244" s="59"/>
      <c r="AE1244" s="59"/>
      <c r="AF1244" s="59"/>
      <c r="AG1244" s="59"/>
      <c r="AH1244" s="59"/>
      <c r="AI1244" s="59"/>
      <c r="AJ1244" s="59"/>
      <c r="AK1244" s="59"/>
      <c r="AL1244" s="59"/>
      <c r="AM1244" s="59"/>
      <c r="AN1244" s="59"/>
    </row>
    <row r="1245" spans="1:40">
      <c r="A1245" s="59"/>
      <c r="B1245" s="59"/>
      <c r="C1245" s="59"/>
      <c r="D1245" s="59"/>
      <c r="E1245" s="59"/>
      <c r="F1245" s="59"/>
      <c r="G1245" s="59"/>
      <c r="H1245" s="59"/>
      <c r="I1245" s="61"/>
      <c r="J1245" s="59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2"/>
      <c r="AD1245" s="59"/>
      <c r="AE1245" s="59"/>
      <c r="AF1245" s="59"/>
      <c r="AG1245" s="59"/>
      <c r="AH1245" s="59"/>
      <c r="AI1245" s="59"/>
      <c r="AJ1245" s="59"/>
      <c r="AK1245" s="59"/>
      <c r="AL1245" s="59"/>
      <c r="AM1245" s="59"/>
      <c r="AN1245" s="59"/>
    </row>
    <row r="1246" spans="1:40">
      <c r="A1246" s="59"/>
      <c r="B1246" s="59"/>
      <c r="C1246" s="59"/>
      <c r="D1246" s="59"/>
      <c r="E1246" s="59"/>
      <c r="F1246" s="59"/>
      <c r="G1246" s="59"/>
      <c r="H1246" s="59"/>
      <c r="I1246" s="61"/>
      <c r="J1246" s="59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2"/>
      <c r="AD1246" s="59"/>
      <c r="AE1246" s="59"/>
      <c r="AF1246" s="59"/>
      <c r="AG1246" s="59"/>
      <c r="AH1246" s="59"/>
      <c r="AI1246" s="59"/>
      <c r="AJ1246" s="59"/>
      <c r="AK1246" s="59"/>
      <c r="AL1246" s="59"/>
      <c r="AM1246" s="59"/>
      <c r="AN1246" s="59"/>
    </row>
    <row r="1247" spans="1:40">
      <c r="A1247" s="59"/>
      <c r="B1247" s="59"/>
      <c r="C1247" s="59"/>
      <c r="D1247" s="59"/>
      <c r="E1247" s="59"/>
      <c r="F1247" s="59"/>
      <c r="G1247" s="59"/>
      <c r="H1247" s="59"/>
      <c r="I1247" s="61"/>
      <c r="J1247" s="59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2"/>
      <c r="AD1247" s="59"/>
      <c r="AE1247" s="59"/>
      <c r="AF1247" s="59"/>
      <c r="AG1247" s="59"/>
      <c r="AH1247" s="59"/>
      <c r="AI1247" s="59"/>
      <c r="AJ1247" s="59"/>
      <c r="AK1247" s="59"/>
      <c r="AL1247" s="59"/>
      <c r="AM1247" s="59"/>
      <c r="AN1247" s="59"/>
    </row>
    <row r="1248" spans="1:40">
      <c r="A1248" s="59"/>
      <c r="B1248" s="59"/>
      <c r="C1248" s="59"/>
      <c r="D1248" s="59"/>
      <c r="E1248" s="59"/>
      <c r="F1248" s="59"/>
      <c r="G1248" s="59"/>
      <c r="H1248" s="59"/>
      <c r="I1248" s="61"/>
      <c r="J1248" s="59"/>
      <c r="K1248" s="62"/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  <c r="AB1248" s="62"/>
      <c r="AD1248" s="59"/>
      <c r="AE1248" s="59"/>
      <c r="AF1248" s="59"/>
      <c r="AG1248" s="59"/>
      <c r="AH1248" s="59"/>
      <c r="AI1248" s="59"/>
      <c r="AJ1248" s="59"/>
      <c r="AK1248" s="59"/>
      <c r="AL1248" s="59"/>
      <c r="AM1248" s="59"/>
      <c r="AN1248" s="59"/>
    </row>
    <row r="1249" spans="1:40">
      <c r="A1249" s="59"/>
      <c r="B1249" s="59"/>
      <c r="C1249" s="59"/>
      <c r="D1249" s="59"/>
      <c r="E1249" s="59"/>
      <c r="F1249" s="59"/>
      <c r="G1249" s="59"/>
      <c r="H1249" s="59"/>
      <c r="I1249" s="61"/>
      <c r="J1249" s="59"/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  <c r="AB1249" s="62"/>
      <c r="AD1249" s="59"/>
      <c r="AE1249" s="59"/>
      <c r="AF1249" s="59"/>
      <c r="AG1249" s="59"/>
      <c r="AH1249" s="59"/>
      <c r="AI1249" s="59"/>
      <c r="AJ1249" s="59"/>
      <c r="AK1249" s="59"/>
      <c r="AL1249" s="59"/>
      <c r="AM1249" s="59"/>
      <c r="AN1249" s="59"/>
    </row>
    <row r="1250" spans="1:40">
      <c r="A1250" s="59"/>
      <c r="B1250" s="59"/>
      <c r="C1250" s="59"/>
      <c r="D1250" s="59"/>
      <c r="E1250" s="59"/>
      <c r="F1250" s="59"/>
      <c r="G1250" s="59"/>
      <c r="H1250" s="59"/>
      <c r="I1250" s="61"/>
      <c r="J1250" s="59"/>
      <c r="K1250" s="62"/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2"/>
      <c r="AB1250" s="62"/>
      <c r="AD1250" s="59"/>
      <c r="AE1250" s="59"/>
      <c r="AF1250" s="59"/>
      <c r="AG1250" s="59"/>
      <c r="AH1250" s="59"/>
      <c r="AI1250" s="59"/>
      <c r="AJ1250" s="59"/>
      <c r="AK1250" s="59"/>
      <c r="AL1250" s="59"/>
      <c r="AM1250" s="59"/>
      <c r="AN1250" s="59"/>
    </row>
    <row r="1251" spans="1:40">
      <c r="A1251" s="59"/>
      <c r="B1251" s="59"/>
      <c r="C1251" s="59"/>
      <c r="D1251" s="59"/>
      <c r="E1251" s="59"/>
      <c r="F1251" s="59"/>
      <c r="G1251" s="59"/>
      <c r="H1251" s="59"/>
      <c r="I1251" s="61"/>
      <c r="J1251" s="59"/>
      <c r="K1251" s="62"/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2"/>
      <c r="AB1251" s="62"/>
      <c r="AD1251" s="59"/>
      <c r="AE1251" s="59"/>
      <c r="AF1251" s="59"/>
      <c r="AG1251" s="59"/>
      <c r="AH1251" s="59"/>
      <c r="AI1251" s="59"/>
      <c r="AJ1251" s="59"/>
      <c r="AK1251" s="59"/>
      <c r="AL1251" s="59"/>
      <c r="AM1251" s="59"/>
      <c r="AN1251" s="59"/>
    </row>
    <row r="1252" spans="1:40">
      <c r="A1252" s="59"/>
      <c r="B1252" s="59"/>
      <c r="C1252" s="59"/>
      <c r="D1252" s="59"/>
      <c r="E1252" s="59"/>
      <c r="F1252" s="59"/>
      <c r="G1252" s="59"/>
      <c r="H1252" s="59"/>
      <c r="I1252" s="61"/>
      <c r="J1252" s="59"/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  <c r="AB1252" s="62"/>
      <c r="AD1252" s="59"/>
      <c r="AE1252" s="59"/>
      <c r="AF1252" s="59"/>
      <c r="AG1252" s="59"/>
      <c r="AH1252" s="59"/>
      <c r="AI1252" s="59"/>
      <c r="AJ1252" s="59"/>
      <c r="AK1252" s="59"/>
      <c r="AL1252" s="59"/>
      <c r="AM1252" s="59"/>
      <c r="AN1252" s="59"/>
    </row>
    <row r="1253" spans="1:40">
      <c r="A1253" s="59"/>
      <c r="B1253" s="59"/>
      <c r="C1253" s="59"/>
      <c r="D1253" s="59"/>
      <c r="E1253" s="59"/>
      <c r="F1253" s="59"/>
      <c r="G1253" s="59"/>
      <c r="H1253" s="59"/>
      <c r="I1253" s="61"/>
      <c r="J1253" s="59"/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2"/>
      <c r="AB1253" s="62"/>
      <c r="AD1253" s="59"/>
      <c r="AE1253" s="59"/>
      <c r="AF1253" s="59"/>
      <c r="AG1253" s="59"/>
      <c r="AH1253" s="59"/>
      <c r="AI1253" s="59"/>
      <c r="AJ1253" s="59"/>
      <c r="AK1253" s="59"/>
      <c r="AL1253" s="59"/>
      <c r="AM1253" s="59"/>
      <c r="AN1253" s="59"/>
    </row>
    <row r="1254" spans="1:40">
      <c r="A1254" s="59"/>
      <c r="B1254" s="59"/>
      <c r="C1254" s="59"/>
      <c r="D1254" s="59"/>
      <c r="E1254" s="59"/>
      <c r="F1254" s="59"/>
      <c r="G1254" s="59"/>
      <c r="H1254" s="59"/>
      <c r="I1254" s="61"/>
      <c r="J1254" s="59"/>
      <c r="K1254" s="62"/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  <c r="AB1254" s="62"/>
      <c r="AD1254" s="59"/>
      <c r="AE1254" s="59"/>
      <c r="AF1254" s="59"/>
      <c r="AG1254" s="59"/>
      <c r="AH1254" s="59"/>
      <c r="AI1254" s="59"/>
      <c r="AJ1254" s="59"/>
      <c r="AK1254" s="59"/>
      <c r="AL1254" s="59"/>
      <c r="AM1254" s="59"/>
      <c r="AN1254" s="59"/>
    </row>
    <row r="1255" spans="1:40">
      <c r="A1255" s="59"/>
      <c r="B1255" s="59"/>
      <c r="C1255" s="59"/>
      <c r="D1255" s="59"/>
      <c r="E1255" s="59"/>
      <c r="F1255" s="59"/>
      <c r="G1255" s="59"/>
      <c r="H1255" s="59"/>
      <c r="I1255" s="61"/>
      <c r="J1255" s="59"/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  <c r="AB1255" s="62"/>
      <c r="AD1255" s="59"/>
      <c r="AE1255" s="59"/>
      <c r="AF1255" s="59"/>
      <c r="AG1255" s="59"/>
      <c r="AH1255" s="59"/>
      <c r="AI1255" s="59"/>
      <c r="AJ1255" s="59"/>
      <c r="AK1255" s="59"/>
      <c r="AL1255" s="59"/>
      <c r="AM1255" s="59"/>
      <c r="AN1255" s="59"/>
    </row>
    <row r="1256" spans="1:40">
      <c r="A1256" s="59"/>
      <c r="B1256" s="59"/>
      <c r="C1256" s="59"/>
      <c r="D1256" s="59"/>
      <c r="E1256" s="59"/>
      <c r="F1256" s="59"/>
      <c r="G1256" s="59"/>
      <c r="H1256" s="59"/>
      <c r="I1256" s="61"/>
      <c r="J1256" s="59"/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  <c r="AB1256" s="62"/>
      <c r="AD1256" s="59"/>
      <c r="AE1256" s="59"/>
      <c r="AF1256" s="59"/>
      <c r="AG1256" s="59"/>
      <c r="AH1256" s="59"/>
      <c r="AI1256" s="59"/>
      <c r="AJ1256" s="59"/>
      <c r="AK1256" s="59"/>
      <c r="AL1256" s="59"/>
      <c r="AM1256" s="59"/>
      <c r="AN1256" s="59"/>
    </row>
    <row r="1257" spans="1:40">
      <c r="A1257" s="59"/>
      <c r="B1257" s="59"/>
      <c r="C1257" s="59"/>
      <c r="D1257" s="59"/>
      <c r="E1257" s="59"/>
      <c r="F1257" s="59"/>
      <c r="G1257" s="59"/>
      <c r="H1257" s="59"/>
      <c r="I1257" s="61"/>
      <c r="J1257" s="59"/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  <c r="AB1257" s="62"/>
      <c r="AD1257" s="59"/>
      <c r="AE1257" s="59"/>
      <c r="AF1257" s="59"/>
      <c r="AG1257" s="59"/>
      <c r="AH1257" s="59"/>
      <c r="AI1257" s="59"/>
      <c r="AJ1257" s="59"/>
      <c r="AK1257" s="59"/>
      <c r="AL1257" s="59"/>
      <c r="AM1257" s="59"/>
      <c r="AN1257" s="59"/>
    </row>
    <row r="1258" spans="1:40">
      <c r="A1258" s="59"/>
      <c r="B1258" s="59"/>
      <c r="C1258" s="59"/>
      <c r="D1258" s="59"/>
      <c r="E1258" s="59"/>
      <c r="F1258" s="59"/>
      <c r="G1258" s="59"/>
      <c r="H1258" s="59"/>
      <c r="I1258" s="61"/>
      <c r="J1258" s="59"/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  <c r="AB1258" s="62"/>
      <c r="AD1258" s="59"/>
      <c r="AE1258" s="59"/>
      <c r="AF1258" s="59"/>
      <c r="AG1258" s="59"/>
      <c r="AH1258" s="59"/>
      <c r="AI1258" s="59"/>
      <c r="AJ1258" s="59"/>
      <c r="AK1258" s="59"/>
      <c r="AL1258" s="59"/>
      <c r="AM1258" s="59"/>
      <c r="AN1258" s="59"/>
    </row>
    <row r="1259" spans="1:40">
      <c r="A1259" s="59"/>
      <c r="B1259" s="59"/>
      <c r="C1259" s="59"/>
      <c r="D1259" s="59"/>
      <c r="E1259" s="59"/>
      <c r="F1259" s="59"/>
      <c r="G1259" s="59"/>
      <c r="H1259" s="59"/>
      <c r="I1259" s="61"/>
      <c r="J1259" s="59"/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  <c r="AB1259" s="62"/>
      <c r="AD1259" s="59"/>
      <c r="AE1259" s="59"/>
      <c r="AF1259" s="59"/>
      <c r="AG1259" s="59"/>
      <c r="AH1259" s="59"/>
      <c r="AI1259" s="59"/>
      <c r="AJ1259" s="59"/>
      <c r="AK1259" s="59"/>
      <c r="AL1259" s="59"/>
      <c r="AM1259" s="59"/>
      <c r="AN1259" s="59"/>
    </row>
    <row r="1260" spans="1:40">
      <c r="A1260" s="59"/>
      <c r="B1260" s="59"/>
      <c r="C1260" s="59"/>
      <c r="D1260" s="59"/>
      <c r="E1260" s="59"/>
      <c r="F1260" s="59"/>
      <c r="G1260" s="59"/>
      <c r="H1260" s="59"/>
      <c r="I1260" s="61"/>
      <c r="J1260" s="59"/>
      <c r="K1260" s="62"/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2"/>
      <c r="AB1260" s="62"/>
      <c r="AD1260" s="59"/>
      <c r="AE1260" s="59"/>
      <c r="AF1260" s="59"/>
      <c r="AG1260" s="59"/>
      <c r="AH1260" s="59"/>
      <c r="AI1260" s="59"/>
      <c r="AJ1260" s="59"/>
      <c r="AK1260" s="59"/>
      <c r="AL1260" s="59"/>
      <c r="AM1260" s="59"/>
      <c r="AN1260" s="59"/>
    </row>
    <row r="1261" spans="1:40">
      <c r="A1261" s="59"/>
      <c r="B1261" s="59"/>
      <c r="C1261" s="59"/>
      <c r="D1261" s="59"/>
      <c r="E1261" s="59"/>
      <c r="F1261" s="59"/>
      <c r="G1261" s="59"/>
      <c r="H1261" s="59"/>
      <c r="I1261" s="61"/>
      <c r="J1261" s="59"/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2"/>
      <c r="AB1261" s="62"/>
      <c r="AD1261" s="59"/>
      <c r="AE1261" s="59"/>
      <c r="AF1261" s="59"/>
      <c r="AG1261" s="59"/>
      <c r="AH1261" s="59"/>
      <c r="AI1261" s="59"/>
      <c r="AJ1261" s="59"/>
      <c r="AK1261" s="59"/>
      <c r="AL1261" s="59"/>
      <c r="AM1261" s="59"/>
      <c r="AN1261" s="59"/>
    </row>
    <row r="1262" spans="1:40">
      <c r="A1262" s="59"/>
      <c r="B1262" s="59"/>
      <c r="C1262" s="59"/>
      <c r="D1262" s="59"/>
      <c r="E1262" s="59"/>
      <c r="F1262" s="59"/>
      <c r="G1262" s="59"/>
      <c r="H1262" s="59"/>
      <c r="I1262" s="61"/>
      <c r="J1262" s="59"/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2"/>
      <c r="AB1262" s="62"/>
      <c r="AD1262" s="59"/>
      <c r="AE1262" s="59"/>
      <c r="AF1262" s="59"/>
      <c r="AG1262" s="59"/>
      <c r="AH1262" s="59"/>
      <c r="AI1262" s="59"/>
      <c r="AJ1262" s="59"/>
      <c r="AK1262" s="59"/>
      <c r="AL1262" s="59"/>
      <c r="AM1262" s="59"/>
      <c r="AN1262" s="59"/>
    </row>
    <row r="1263" spans="1:40">
      <c r="A1263" s="59"/>
      <c r="B1263" s="59"/>
      <c r="C1263" s="59"/>
      <c r="D1263" s="59"/>
      <c r="E1263" s="59"/>
      <c r="F1263" s="59"/>
      <c r="G1263" s="59"/>
      <c r="H1263" s="59"/>
      <c r="I1263" s="61"/>
      <c r="J1263" s="59"/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2"/>
      <c r="AB1263" s="62"/>
      <c r="AD1263" s="59"/>
      <c r="AE1263" s="59"/>
      <c r="AF1263" s="59"/>
      <c r="AG1263" s="59"/>
      <c r="AH1263" s="59"/>
      <c r="AI1263" s="59"/>
      <c r="AJ1263" s="59"/>
      <c r="AK1263" s="59"/>
      <c r="AL1263" s="59"/>
      <c r="AM1263" s="59"/>
      <c r="AN1263" s="59"/>
    </row>
    <row r="1264" spans="1:40">
      <c r="A1264" s="59"/>
      <c r="B1264" s="59"/>
      <c r="C1264" s="59"/>
      <c r="D1264" s="59"/>
      <c r="E1264" s="59"/>
      <c r="F1264" s="59"/>
      <c r="G1264" s="59"/>
      <c r="H1264" s="59"/>
      <c r="I1264" s="61"/>
      <c r="J1264" s="59"/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2"/>
      <c r="AB1264" s="62"/>
      <c r="AD1264" s="59"/>
      <c r="AE1264" s="59"/>
      <c r="AF1264" s="59"/>
      <c r="AG1264" s="59"/>
      <c r="AH1264" s="59"/>
      <c r="AI1264" s="59"/>
      <c r="AJ1264" s="59"/>
      <c r="AK1264" s="59"/>
      <c r="AL1264" s="59"/>
      <c r="AM1264" s="59"/>
      <c r="AN1264" s="59"/>
    </row>
    <row r="1265" spans="1:40">
      <c r="A1265" s="59"/>
      <c r="B1265" s="59"/>
      <c r="C1265" s="59"/>
      <c r="D1265" s="59"/>
      <c r="E1265" s="59"/>
      <c r="F1265" s="59"/>
      <c r="G1265" s="59"/>
      <c r="H1265" s="59"/>
      <c r="I1265" s="61"/>
      <c r="J1265" s="59"/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2"/>
      <c r="AB1265" s="62"/>
      <c r="AD1265" s="59"/>
      <c r="AE1265" s="59"/>
      <c r="AF1265" s="59"/>
      <c r="AG1265" s="59"/>
      <c r="AH1265" s="59"/>
      <c r="AI1265" s="59"/>
      <c r="AJ1265" s="59"/>
      <c r="AK1265" s="59"/>
      <c r="AL1265" s="59"/>
      <c r="AM1265" s="59"/>
      <c r="AN1265" s="59"/>
    </row>
    <row r="1266" spans="1:40">
      <c r="A1266" s="59"/>
      <c r="B1266" s="59"/>
      <c r="C1266" s="59"/>
      <c r="D1266" s="59"/>
      <c r="E1266" s="59"/>
      <c r="F1266" s="59"/>
      <c r="G1266" s="59"/>
      <c r="H1266" s="59"/>
      <c r="I1266" s="61"/>
      <c r="J1266" s="59"/>
      <c r="K1266" s="62"/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  <c r="AB1266" s="62"/>
      <c r="AD1266" s="59"/>
      <c r="AE1266" s="59"/>
      <c r="AF1266" s="59"/>
      <c r="AG1266" s="59"/>
      <c r="AH1266" s="59"/>
      <c r="AI1266" s="59"/>
      <c r="AJ1266" s="59"/>
      <c r="AK1266" s="59"/>
      <c r="AL1266" s="59"/>
      <c r="AM1266" s="59"/>
      <c r="AN1266" s="59"/>
    </row>
    <row r="1267" spans="1:40">
      <c r="A1267" s="59"/>
      <c r="B1267" s="59"/>
      <c r="C1267" s="59"/>
      <c r="D1267" s="59"/>
      <c r="E1267" s="59"/>
      <c r="F1267" s="59"/>
      <c r="G1267" s="59"/>
      <c r="H1267" s="59"/>
      <c r="I1267" s="61"/>
      <c r="J1267" s="59"/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  <c r="AB1267" s="62"/>
      <c r="AD1267" s="59"/>
      <c r="AE1267" s="59"/>
      <c r="AF1267" s="59"/>
      <c r="AG1267" s="59"/>
      <c r="AH1267" s="59"/>
      <c r="AI1267" s="59"/>
      <c r="AJ1267" s="59"/>
      <c r="AK1267" s="59"/>
      <c r="AL1267" s="59"/>
      <c r="AM1267" s="59"/>
      <c r="AN1267" s="59"/>
    </row>
    <row r="1268" spans="1:40">
      <c r="A1268" s="59"/>
      <c r="B1268" s="59"/>
      <c r="C1268" s="59"/>
      <c r="D1268" s="59"/>
      <c r="E1268" s="59"/>
      <c r="F1268" s="59"/>
      <c r="G1268" s="59"/>
      <c r="H1268" s="59"/>
      <c r="I1268" s="61"/>
      <c r="J1268" s="59"/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  <c r="AB1268" s="62"/>
      <c r="AD1268" s="59"/>
      <c r="AE1268" s="59"/>
      <c r="AF1268" s="59"/>
      <c r="AG1268" s="59"/>
      <c r="AH1268" s="59"/>
      <c r="AI1268" s="59"/>
      <c r="AJ1268" s="59"/>
      <c r="AK1268" s="59"/>
      <c r="AL1268" s="59"/>
      <c r="AM1268" s="59"/>
      <c r="AN1268" s="59"/>
    </row>
    <row r="1269" spans="1:40">
      <c r="A1269" s="59"/>
      <c r="B1269" s="59"/>
      <c r="C1269" s="59"/>
      <c r="D1269" s="59"/>
      <c r="E1269" s="59"/>
      <c r="F1269" s="59"/>
      <c r="G1269" s="59"/>
      <c r="H1269" s="59"/>
      <c r="I1269" s="61"/>
      <c r="J1269" s="59"/>
      <c r="K1269" s="62"/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  <c r="AB1269" s="62"/>
      <c r="AD1269" s="59"/>
      <c r="AE1269" s="59"/>
      <c r="AF1269" s="59"/>
      <c r="AG1269" s="59"/>
      <c r="AH1269" s="59"/>
      <c r="AI1269" s="59"/>
      <c r="AJ1269" s="59"/>
      <c r="AK1269" s="59"/>
      <c r="AL1269" s="59"/>
      <c r="AM1269" s="59"/>
      <c r="AN1269" s="59"/>
    </row>
    <row r="1270" spans="1:40">
      <c r="A1270" s="59"/>
      <c r="B1270" s="59"/>
      <c r="C1270" s="59"/>
      <c r="D1270" s="59"/>
      <c r="E1270" s="59"/>
      <c r="F1270" s="59"/>
      <c r="G1270" s="59"/>
      <c r="H1270" s="59"/>
      <c r="I1270" s="61"/>
      <c r="J1270" s="59"/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  <c r="AB1270" s="62"/>
      <c r="AD1270" s="59"/>
      <c r="AE1270" s="59"/>
      <c r="AF1270" s="59"/>
      <c r="AG1270" s="59"/>
      <c r="AH1270" s="59"/>
      <c r="AI1270" s="59"/>
      <c r="AJ1270" s="59"/>
      <c r="AK1270" s="59"/>
      <c r="AL1270" s="59"/>
      <c r="AM1270" s="59"/>
      <c r="AN1270" s="59"/>
    </row>
    <row r="1271" spans="1:40">
      <c r="A1271" s="59"/>
      <c r="B1271" s="59"/>
      <c r="C1271" s="59"/>
      <c r="D1271" s="59"/>
      <c r="E1271" s="59"/>
      <c r="F1271" s="59"/>
      <c r="G1271" s="59"/>
      <c r="H1271" s="59"/>
      <c r="I1271" s="61"/>
      <c r="J1271" s="59"/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  <c r="AB1271" s="62"/>
      <c r="AD1271" s="59"/>
      <c r="AE1271" s="59"/>
      <c r="AF1271" s="59"/>
      <c r="AG1271" s="59"/>
      <c r="AH1271" s="59"/>
      <c r="AI1271" s="59"/>
      <c r="AJ1271" s="59"/>
      <c r="AK1271" s="59"/>
      <c r="AL1271" s="59"/>
      <c r="AM1271" s="59"/>
      <c r="AN1271" s="59"/>
    </row>
    <row r="1272" spans="1:40">
      <c r="A1272" s="59"/>
      <c r="B1272" s="59"/>
      <c r="C1272" s="59"/>
      <c r="D1272" s="59"/>
      <c r="E1272" s="59"/>
      <c r="F1272" s="59"/>
      <c r="G1272" s="59"/>
      <c r="H1272" s="59"/>
      <c r="I1272" s="61"/>
      <c r="J1272" s="59"/>
      <c r="K1272" s="62"/>
      <c r="L1272" s="62"/>
      <c r="M1272" s="62"/>
      <c r="N1272" s="62"/>
      <c r="O1272" s="62"/>
      <c r="P1272" s="62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2"/>
      <c r="AB1272" s="62"/>
      <c r="AD1272" s="59"/>
      <c r="AE1272" s="59"/>
      <c r="AF1272" s="59"/>
      <c r="AG1272" s="59"/>
      <c r="AH1272" s="59"/>
      <c r="AI1272" s="59"/>
      <c r="AJ1272" s="59"/>
      <c r="AK1272" s="59"/>
      <c r="AL1272" s="59"/>
      <c r="AM1272" s="59"/>
      <c r="AN1272" s="59"/>
    </row>
    <row r="1273" spans="1:40">
      <c r="A1273" s="59"/>
      <c r="B1273" s="59"/>
      <c r="C1273" s="59"/>
      <c r="D1273" s="59"/>
      <c r="E1273" s="59"/>
      <c r="F1273" s="59"/>
      <c r="G1273" s="59"/>
      <c r="H1273" s="59"/>
      <c r="I1273" s="61"/>
      <c r="J1273" s="59"/>
      <c r="K1273" s="62"/>
      <c r="L1273" s="62"/>
      <c r="M1273" s="62"/>
      <c r="N1273" s="62"/>
      <c r="O1273" s="62"/>
      <c r="P1273" s="62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2"/>
      <c r="AB1273" s="62"/>
      <c r="AD1273" s="59"/>
      <c r="AE1273" s="59"/>
      <c r="AF1273" s="59"/>
      <c r="AG1273" s="59"/>
      <c r="AH1273" s="59"/>
      <c r="AI1273" s="59"/>
      <c r="AJ1273" s="59"/>
      <c r="AK1273" s="59"/>
      <c r="AL1273" s="59"/>
      <c r="AM1273" s="59"/>
      <c r="AN1273" s="59"/>
    </row>
    <row r="1274" spans="1:40">
      <c r="A1274" s="59"/>
      <c r="B1274" s="59"/>
      <c r="C1274" s="59"/>
      <c r="D1274" s="59"/>
      <c r="E1274" s="59"/>
      <c r="F1274" s="59"/>
      <c r="G1274" s="59"/>
      <c r="H1274" s="59"/>
      <c r="I1274" s="61"/>
      <c r="J1274" s="59"/>
      <c r="K1274" s="62"/>
      <c r="L1274" s="62"/>
      <c r="M1274" s="62"/>
      <c r="N1274" s="62"/>
      <c r="O1274" s="62"/>
      <c r="P1274" s="62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2"/>
      <c r="AB1274" s="62"/>
      <c r="AD1274" s="59"/>
      <c r="AE1274" s="59"/>
      <c r="AF1274" s="59"/>
      <c r="AG1274" s="59"/>
      <c r="AH1274" s="59"/>
      <c r="AI1274" s="59"/>
      <c r="AJ1274" s="59"/>
      <c r="AK1274" s="59"/>
      <c r="AL1274" s="59"/>
      <c r="AM1274" s="59"/>
      <c r="AN1274" s="59"/>
    </row>
    <row r="1275" spans="1:40">
      <c r="A1275" s="59"/>
      <c r="B1275" s="59"/>
      <c r="C1275" s="59"/>
      <c r="D1275" s="59"/>
      <c r="E1275" s="59"/>
      <c r="F1275" s="59"/>
      <c r="G1275" s="59"/>
      <c r="H1275" s="59"/>
      <c r="I1275" s="61"/>
      <c r="J1275" s="59"/>
      <c r="K1275" s="62"/>
      <c r="L1275" s="62"/>
      <c r="M1275" s="62"/>
      <c r="N1275" s="62"/>
      <c r="O1275" s="62"/>
      <c r="P1275" s="62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2"/>
      <c r="AB1275" s="62"/>
      <c r="AD1275" s="59"/>
      <c r="AE1275" s="59"/>
      <c r="AF1275" s="59"/>
      <c r="AG1275" s="59"/>
      <c r="AH1275" s="59"/>
      <c r="AI1275" s="59"/>
      <c r="AJ1275" s="59"/>
      <c r="AK1275" s="59"/>
      <c r="AL1275" s="59"/>
      <c r="AM1275" s="59"/>
      <c r="AN1275" s="59"/>
    </row>
    <row r="1276" spans="1:40">
      <c r="A1276" s="59"/>
      <c r="B1276" s="59"/>
      <c r="C1276" s="59"/>
      <c r="D1276" s="59"/>
      <c r="E1276" s="59"/>
      <c r="F1276" s="59"/>
      <c r="G1276" s="59"/>
      <c r="H1276" s="59"/>
      <c r="I1276" s="61"/>
      <c r="J1276" s="59"/>
      <c r="K1276" s="62"/>
      <c r="L1276" s="62"/>
      <c r="M1276" s="62"/>
      <c r="N1276" s="62"/>
      <c r="O1276" s="62"/>
      <c r="P1276" s="62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2"/>
      <c r="AB1276" s="62"/>
      <c r="AD1276" s="59"/>
      <c r="AE1276" s="59"/>
      <c r="AF1276" s="59"/>
      <c r="AG1276" s="59"/>
      <c r="AH1276" s="59"/>
      <c r="AI1276" s="59"/>
      <c r="AJ1276" s="59"/>
      <c r="AK1276" s="59"/>
      <c r="AL1276" s="59"/>
      <c r="AM1276" s="59"/>
      <c r="AN1276" s="59"/>
    </row>
    <row r="1277" spans="1:40">
      <c r="A1277" s="59"/>
      <c r="B1277" s="59"/>
      <c r="C1277" s="59"/>
      <c r="D1277" s="59"/>
      <c r="E1277" s="59"/>
      <c r="F1277" s="59"/>
      <c r="G1277" s="59"/>
      <c r="H1277" s="59"/>
      <c r="I1277" s="61"/>
      <c r="J1277" s="59"/>
      <c r="K1277" s="62"/>
      <c r="L1277" s="62"/>
      <c r="M1277" s="62"/>
      <c r="N1277" s="62"/>
      <c r="O1277" s="62"/>
      <c r="P1277" s="62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2"/>
      <c r="AB1277" s="62"/>
      <c r="AD1277" s="59"/>
      <c r="AE1277" s="59"/>
      <c r="AF1277" s="59"/>
      <c r="AG1277" s="59"/>
      <c r="AH1277" s="59"/>
      <c r="AI1277" s="59"/>
      <c r="AJ1277" s="59"/>
      <c r="AK1277" s="59"/>
      <c r="AL1277" s="59"/>
      <c r="AM1277" s="59"/>
      <c r="AN1277" s="59"/>
    </row>
    <row r="1278" spans="1:40">
      <c r="A1278" s="59"/>
      <c r="B1278" s="59"/>
      <c r="C1278" s="59"/>
      <c r="D1278" s="59"/>
      <c r="E1278" s="59"/>
      <c r="F1278" s="59"/>
      <c r="G1278" s="59"/>
      <c r="H1278" s="59"/>
      <c r="I1278" s="61"/>
      <c r="J1278" s="59"/>
      <c r="K1278" s="62"/>
      <c r="L1278" s="62"/>
      <c r="M1278" s="62"/>
      <c r="N1278" s="62"/>
      <c r="O1278" s="62"/>
      <c r="P1278" s="62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2"/>
      <c r="AB1278" s="62"/>
      <c r="AD1278" s="59"/>
      <c r="AE1278" s="59"/>
      <c r="AF1278" s="59"/>
      <c r="AG1278" s="59"/>
      <c r="AH1278" s="59"/>
      <c r="AI1278" s="59"/>
      <c r="AJ1278" s="59"/>
      <c r="AK1278" s="59"/>
      <c r="AL1278" s="59"/>
      <c r="AM1278" s="59"/>
      <c r="AN1278" s="59"/>
    </row>
    <row r="1279" spans="1:40">
      <c r="A1279" s="59"/>
      <c r="B1279" s="59"/>
      <c r="C1279" s="59"/>
      <c r="D1279" s="59"/>
      <c r="E1279" s="59"/>
      <c r="F1279" s="59"/>
      <c r="G1279" s="59"/>
      <c r="H1279" s="59"/>
      <c r="I1279" s="61"/>
      <c r="J1279" s="59"/>
      <c r="K1279" s="62"/>
      <c r="L1279" s="62"/>
      <c r="M1279" s="62"/>
      <c r="N1279" s="62"/>
      <c r="O1279" s="62"/>
      <c r="P1279" s="62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2"/>
      <c r="AB1279" s="62"/>
      <c r="AD1279" s="59"/>
      <c r="AE1279" s="59"/>
      <c r="AF1279" s="59"/>
      <c r="AG1279" s="59"/>
      <c r="AH1279" s="59"/>
      <c r="AI1279" s="59"/>
      <c r="AJ1279" s="59"/>
      <c r="AK1279" s="59"/>
      <c r="AL1279" s="59"/>
      <c r="AM1279" s="59"/>
      <c r="AN1279" s="59"/>
    </row>
    <row r="1280" spans="1:40">
      <c r="A1280" s="59"/>
      <c r="B1280" s="59"/>
      <c r="C1280" s="59"/>
      <c r="D1280" s="59"/>
      <c r="E1280" s="59"/>
      <c r="F1280" s="59"/>
      <c r="G1280" s="59"/>
      <c r="H1280" s="59"/>
      <c r="I1280" s="61"/>
      <c r="J1280" s="59"/>
      <c r="K1280" s="62"/>
      <c r="L1280" s="62"/>
      <c r="M1280" s="62"/>
      <c r="N1280" s="62"/>
      <c r="O1280" s="62"/>
      <c r="P1280" s="62"/>
      <c r="Q1280" s="62"/>
      <c r="R1280" s="62"/>
      <c r="S1280" s="62"/>
      <c r="T1280" s="62"/>
      <c r="U1280" s="62"/>
      <c r="V1280" s="62"/>
      <c r="W1280" s="62"/>
      <c r="X1280" s="62"/>
      <c r="Y1280" s="62"/>
      <c r="Z1280" s="62"/>
      <c r="AA1280" s="62"/>
      <c r="AB1280" s="62"/>
      <c r="AD1280" s="59"/>
      <c r="AE1280" s="59"/>
      <c r="AF1280" s="59"/>
      <c r="AG1280" s="59"/>
      <c r="AH1280" s="59"/>
      <c r="AI1280" s="59"/>
      <c r="AJ1280" s="59"/>
      <c r="AK1280" s="59"/>
      <c r="AL1280" s="59"/>
      <c r="AM1280" s="59"/>
      <c r="AN1280" s="59"/>
    </row>
    <row r="1281" spans="1:40">
      <c r="A1281" s="59"/>
      <c r="B1281" s="59"/>
      <c r="C1281" s="59"/>
      <c r="D1281" s="59"/>
      <c r="E1281" s="59"/>
      <c r="F1281" s="59"/>
      <c r="G1281" s="59"/>
      <c r="H1281" s="59"/>
      <c r="I1281" s="61"/>
      <c r="J1281" s="59"/>
      <c r="K1281" s="62"/>
      <c r="L1281" s="62"/>
      <c r="M1281" s="62"/>
      <c r="N1281" s="62"/>
      <c r="O1281" s="62"/>
      <c r="P1281" s="62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2"/>
      <c r="AB1281" s="62"/>
      <c r="AD1281" s="59"/>
      <c r="AE1281" s="59"/>
      <c r="AF1281" s="59"/>
      <c r="AG1281" s="59"/>
      <c r="AH1281" s="59"/>
      <c r="AI1281" s="59"/>
      <c r="AJ1281" s="59"/>
      <c r="AK1281" s="59"/>
      <c r="AL1281" s="59"/>
      <c r="AM1281" s="59"/>
      <c r="AN1281" s="59"/>
    </row>
    <row r="1282" spans="1:40">
      <c r="A1282" s="59"/>
      <c r="B1282" s="59"/>
      <c r="C1282" s="59"/>
      <c r="D1282" s="59"/>
      <c r="E1282" s="59"/>
      <c r="F1282" s="59"/>
      <c r="G1282" s="59"/>
      <c r="H1282" s="59"/>
      <c r="I1282" s="61"/>
      <c r="J1282" s="59"/>
      <c r="K1282" s="62"/>
      <c r="L1282" s="62"/>
      <c r="M1282" s="62"/>
      <c r="N1282" s="62"/>
      <c r="O1282" s="62"/>
      <c r="P1282" s="62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2"/>
      <c r="AB1282" s="62"/>
      <c r="AD1282" s="59"/>
      <c r="AE1282" s="59"/>
      <c r="AF1282" s="59"/>
      <c r="AG1282" s="59"/>
      <c r="AH1282" s="59"/>
      <c r="AI1282" s="59"/>
      <c r="AJ1282" s="59"/>
      <c r="AK1282" s="59"/>
      <c r="AL1282" s="59"/>
      <c r="AM1282" s="59"/>
      <c r="AN1282" s="59"/>
    </row>
    <row r="1283" spans="1:40">
      <c r="A1283" s="59"/>
      <c r="B1283" s="59"/>
      <c r="C1283" s="59"/>
      <c r="D1283" s="59"/>
      <c r="E1283" s="59"/>
      <c r="F1283" s="59"/>
      <c r="G1283" s="59"/>
      <c r="H1283" s="59"/>
      <c r="I1283" s="61"/>
      <c r="J1283" s="59"/>
      <c r="K1283" s="62"/>
      <c r="L1283" s="62"/>
      <c r="M1283" s="62"/>
      <c r="N1283" s="62"/>
      <c r="O1283" s="62"/>
      <c r="P1283" s="62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2"/>
      <c r="AB1283" s="62"/>
      <c r="AD1283" s="59"/>
      <c r="AE1283" s="59"/>
      <c r="AF1283" s="59"/>
      <c r="AG1283" s="59"/>
      <c r="AH1283" s="59"/>
      <c r="AI1283" s="59"/>
      <c r="AJ1283" s="59"/>
      <c r="AK1283" s="59"/>
      <c r="AL1283" s="59"/>
      <c r="AM1283" s="59"/>
      <c r="AN1283" s="59"/>
    </row>
    <row r="1284" spans="1:40">
      <c r="A1284" s="59"/>
      <c r="B1284" s="59"/>
      <c r="C1284" s="59"/>
      <c r="D1284" s="59"/>
      <c r="E1284" s="59"/>
      <c r="F1284" s="59"/>
      <c r="G1284" s="59"/>
      <c r="H1284" s="59"/>
      <c r="I1284" s="61"/>
      <c r="J1284" s="59"/>
      <c r="K1284" s="62"/>
      <c r="L1284" s="62"/>
      <c r="M1284" s="62"/>
      <c r="N1284" s="62"/>
      <c r="O1284" s="62"/>
      <c r="P1284" s="62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2"/>
      <c r="AB1284" s="62"/>
      <c r="AD1284" s="59"/>
      <c r="AE1284" s="59"/>
      <c r="AF1284" s="59"/>
      <c r="AG1284" s="59"/>
      <c r="AH1284" s="59"/>
      <c r="AI1284" s="59"/>
      <c r="AJ1284" s="59"/>
      <c r="AK1284" s="59"/>
      <c r="AL1284" s="59"/>
      <c r="AM1284" s="59"/>
      <c r="AN1284" s="59"/>
    </row>
    <row r="1285" spans="1:40">
      <c r="A1285" s="59"/>
      <c r="B1285" s="59"/>
      <c r="C1285" s="59"/>
      <c r="D1285" s="59"/>
      <c r="E1285" s="59"/>
      <c r="F1285" s="59"/>
      <c r="G1285" s="59"/>
      <c r="H1285" s="59"/>
      <c r="I1285" s="61"/>
      <c r="J1285" s="59"/>
      <c r="K1285" s="62"/>
      <c r="L1285" s="62"/>
      <c r="M1285" s="62"/>
      <c r="N1285" s="62"/>
      <c r="O1285" s="62"/>
      <c r="P1285" s="62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2"/>
      <c r="AB1285" s="62"/>
      <c r="AD1285" s="59"/>
      <c r="AE1285" s="59"/>
      <c r="AF1285" s="59"/>
      <c r="AG1285" s="59"/>
      <c r="AH1285" s="59"/>
      <c r="AI1285" s="59"/>
      <c r="AJ1285" s="59"/>
      <c r="AK1285" s="59"/>
      <c r="AL1285" s="59"/>
      <c r="AM1285" s="59"/>
      <c r="AN1285" s="59"/>
    </row>
    <row r="1286" spans="1:40">
      <c r="A1286" s="59"/>
      <c r="B1286" s="59"/>
      <c r="C1286" s="59"/>
      <c r="D1286" s="59"/>
      <c r="E1286" s="59"/>
      <c r="F1286" s="59"/>
      <c r="G1286" s="59"/>
      <c r="H1286" s="59"/>
      <c r="I1286" s="61"/>
      <c r="J1286" s="59"/>
      <c r="K1286" s="62"/>
      <c r="L1286" s="62"/>
      <c r="M1286" s="62"/>
      <c r="N1286" s="62"/>
      <c r="O1286" s="62"/>
      <c r="P1286" s="62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2"/>
      <c r="AB1286" s="62"/>
      <c r="AD1286" s="59"/>
      <c r="AE1286" s="59"/>
      <c r="AF1286" s="59"/>
      <c r="AG1286" s="59"/>
      <c r="AH1286" s="59"/>
      <c r="AI1286" s="59"/>
      <c r="AJ1286" s="59"/>
      <c r="AK1286" s="59"/>
      <c r="AL1286" s="59"/>
      <c r="AM1286" s="59"/>
      <c r="AN1286" s="59"/>
    </row>
    <row r="1287" spans="1:40">
      <c r="A1287" s="59"/>
      <c r="B1287" s="59"/>
      <c r="C1287" s="59"/>
      <c r="D1287" s="59"/>
      <c r="E1287" s="59"/>
      <c r="F1287" s="59"/>
      <c r="G1287" s="59"/>
      <c r="H1287" s="59"/>
      <c r="I1287" s="61"/>
      <c r="J1287" s="59"/>
      <c r="K1287" s="62"/>
      <c r="L1287" s="62"/>
      <c r="M1287" s="62"/>
      <c r="N1287" s="62"/>
      <c r="O1287" s="62"/>
      <c r="P1287" s="62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2"/>
      <c r="AB1287" s="62"/>
      <c r="AD1287" s="59"/>
      <c r="AE1287" s="59"/>
      <c r="AF1287" s="59"/>
      <c r="AG1287" s="59"/>
      <c r="AH1287" s="59"/>
      <c r="AI1287" s="59"/>
      <c r="AJ1287" s="59"/>
      <c r="AK1287" s="59"/>
      <c r="AL1287" s="59"/>
      <c r="AM1287" s="59"/>
      <c r="AN1287" s="59"/>
    </row>
    <row r="1288" spans="1:40">
      <c r="A1288" s="59"/>
      <c r="B1288" s="59"/>
      <c r="C1288" s="59"/>
      <c r="D1288" s="59"/>
      <c r="E1288" s="59"/>
      <c r="F1288" s="59"/>
      <c r="G1288" s="59"/>
      <c r="H1288" s="59"/>
      <c r="I1288" s="61"/>
      <c r="J1288" s="59"/>
      <c r="K1288" s="62"/>
      <c r="L1288" s="62"/>
      <c r="M1288" s="62"/>
      <c r="N1288" s="62"/>
      <c r="O1288" s="62"/>
      <c r="P1288" s="62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2"/>
      <c r="AB1288" s="62"/>
      <c r="AD1288" s="59"/>
      <c r="AE1288" s="59"/>
      <c r="AF1288" s="59"/>
      <c r="AG1288" s="59"/>
      <c r="AH1288" s="59"/>
      <c r="AI1288" s="59"/>
      <c r="AJ1288" s="59"/>
      <c r="AK1288" s="59"/>
      <c r="AL1288" s="59"/>
      <c r="AM1288" s="59"/>
      <c r="AN1288" s="59"/>
    </row>
    <row r="1289" spans="1:40">
      <c r="A1289" s="59"/>
      <c r="B1289" s="59"/>
      <c r="C1289" s="59"/>
      <c r="D1289" s="59"/>
      <c r="E1289" s="59"/>
      <c r="F1289" s="59"/>
      <c r="G1289" s="59"/>
      <c r="H1289" s="59"/>
      <c r="I1289" s="61"/>
      <c r="J1289" s="59"/>
      <c r="K1289" s="62"/>
      <c r="L1289" s="62"/>
      <c r="M1289" s="62"/>
      <c r="N1289" s="62"/>
      <c r="O1289" s="62"/>
      <c r="P1289" s="62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2"/>
      <c r="AB1289" s="62"/>
      <c r="AD1289" s="59"/>
      <c r="AE1289" s="59"/>
      <c r="AF1289" s="59"/>
      <c r="AG1289" s="59"/>
      <c r="AH1289" s="59"/>
      <c r="AI1289" s="59"/>
      <c r="AJ1289" s="59"/>
      <c r="AK1289" s="59"/>
      <c r="AL1289" s="59"/>
      <c r="AM1289" s="59"/>
      <c r="AN1289" s="59"/>
    </row>
    <row r="1290" spans="1:40">
      <c r="A1290" s="59"/>
      <c r="B1290" s="59"/>
      <c r="C1290" s="59"/>
      <c r="D1290" s="59"/>
      <c r="E1290" s="59"/>
      <c r="F1290" s="59"/>
      <c r="G1290" s="59"/>
      <c r="H1290" s="59"/>
      <c r="I1290" s="61"/>
      <c r="J1290" s="59"/>
      <c r="K1290" s="62"/>
      <c r="L1290" s="62"/>
      <c r="M1290" s="62"/>
      <c r="N1290" s="62"/>
      <c r="O1290" s="62"/>
      <c r="P1290" s="62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2"/>
      <c r="AB1290" s="62"/>
      <c r="AD1290" s="59"/>
      <c r="AE1290" s="59"/>
      <c r="AF1290" s="59"/>
      <c r="AG1290" s="59"/>
      <c r="AH1290" s="59"/>
      <c r="AI1290" s="59"/>
      <c r="AJ1290" s="59"/>
      <c r="AK1290" s="59"/>
      <c r="AL1290" s="59"/>
      <c r="AM1290" s="59"/>
      <c r="AN1290" s="59"/>
    </row>
    <row r="1291" spans="1:40">
      <c r="A1291" s="59"/>
      <c r="B1291" s="59"/>
      <c r="C1291" s="59"/>
      <c r="D1291" s="59"/>
      <c r="E1291" s="59"/>
      <c r="F1291" s="59"/>
      <c r="G1291" s="59"/>
      <c r="H1291" s="59"/>
      <c r="I1291" s="61"/>
      <c r="J1291" s="59"/>
      <c r="K1291" s="62"/>
      <c r="L1291" s="62"/>
      <c r="M1291" s="62"/>
      <c r="N1291" s="62"/>
      <c r="O1291" s="62"/>
      <c r="P1291" s="62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2"/>
      <c r="AB1291" s="62"/>
      <c r="AD1291" s="59"/>
      <c r="AE1291" s="59"/>
      <c r="AF1291" s="59"/>
      <c r="AG1291" s="59"/>
      <c r="AH1291" s="59"/>
      <c r="AI1291" s="59"/>
      <c r="AJ1291" s="59"/>
      <c r="AK1291" s="59"/>
      <c r="AL1291" s="59"/>
      <c r="AM1291" s="59"/>
      <c r="AN1291" s="59"/>
    </row>
    <row r="1292" spans="1:40">
      <c r="A1292" s="59"/>
      <c r="B1292" s="59"/>
      <c r="C1292" s="59"/>
      <c r="D1292" s="59"/>
      <c r="E1292" s="59"/>
      <c r="F1292" s="59"/>
      <c r="G1292" s="59"/>
      <c r="H1292" s="59"/>
      <c r="I1292" s="61"/>
      <c r="J1292" s="59"/>
      <c r="K1292" s="62"/>
      <c r="L1292" s="62"/>
      <c r="M1292" s="62"/>
      <c r="N1292" s="62"/>
      <c r="O1292" s="62"/>
      <c r="P1292" s="62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2"/>
      <c r="AB1292" s="62"/>
      <c r="AD1292" s="59"/>
      <c r="AE1292" s="59"/>
      <c r="AF1292" s="59"/>
      <c r="AG1292" s="59"/>
      <c r="AH1292" s="59"/>
      <c r="AI1292" s="59"/>
      <c r="AJ1292" s="59"/>
      <c r="AK1292" s="59"/>
      <c r="AL1292" s="59"/>
      <c r="AM1292" s="59"/>
      <c r="AN1292" s="59"/>
    </row>
    <row r="1293" spans="1:40">
      <c r="A1293" s="59"/>
      <c r="B1293" s="59"/>
      <c r="C1293" s="59"/>
      <c r="D1293" s="59"/>
      <c r="E1293" s="59"/>
      <c r="F1293" s="59"/>
      <c r="G1293" s="59"/>
      <c r="H1293" s="59"/>
      <c r="I1293" s="61"/>
      <c r="J1293" s="59"/>
      <c r="K1293" s="62"/>
      <c r="L1293" s="62"/>
      <c r="M1293" s="62"/>
      <c r="N1293" s="62"/>
      <c r="O1293" s="62"/>
      <c r="P1293" s="62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2"/>
      <c r="AB1293" s="62"/>
      <c r="AD1293" s="59"/>
      <c r="AE1293" s="59"/>
      <c r="AF1293" s="59"/>
      <c r="AG1293" s="59"/>
      <c r="AH1293" s="59"/>
      <c r="AI1293" s="59"/>
      <c r="AJ1293" s="59"/>
      <c r="AK1293" s="59"/>
      <c r="AL1293" s="59"/>
      <c r="AM1293" s="59"/>
      <c r="AN1293" s="59"/>
    </row>
    <row r="1294" spans="1:40">
      <c r="A1294" s="59"/>
      <c r="B1294" s="59"/>
      <c r="C1294" s="59"/>
      <c r="D1294" s="59"/>
      <c r="E1294" s="59"/>
      <c r="F1294" s="59"/>
      <c r="G1294" s="59"/>
      <c r="H1294" s="59"/>
      <c r="I1294" s="61"/>
      <c r="J1294" s="59"/>
      <c r="K1294" s="62"/>
      <c r="L1294" s="62"/>
      <c r="M1294" s="62"/>
      <c r="N1294" s="62"/>
      <c r="O1294" s="62"/>
      <c r="P1294" s="62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2"/>
      <c r="AB1294" s="62"/>
      <c r="AD1294" s="59"/>
      <c r="AE1294" s="59"/>
      <c r="AF1294" s="59"/>
      <c r="AG1294" s="59"/>
      <c r="AH1294" s="59"/>
      <c r="AI1294" s="59"/>
      <c r="AJ1294" s="59"/>
      <c r="AK1294" s="59"/>
      <c r="AL1294" s="59"/>
      <c r="AM1294" s="59"/>
      <c r="AN1294" s="59"/>
    </row>
    <row r="1295" spans="1:40">
      <c r="A1295" s="59"/>
      <c r="B1295" s="59"/>
      <c r="C1295" s="59"/>
      <c r="D1295" s="59"/>
      <c r="E1295" s="59"/>
      <c r="F1295" s="59"/>
      <c r="G1295" s="59"/>
      <c r="H1295" s="59"/>
      <c r="I1295" s="61"/>
      <c r="J1295" s="59"/>
      <c r="K1295" s="62"/>
      <c r="L1295" s="62"/>
      <c r="M1295" s="62"/>
      <c r="N1295" s="62"/>
      <c r="O1295" s="62"/>
      <c r="P1295" s="62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2"/>
      <c r="AB1295" s="62"/>
      <c r="AD1295" s="59"/>
      <c r="AE1295" s="59"/>
      <c r="AF1295" s="59"/>
      <c r="AG1295" s="59"/>
      <c r="AH1295" s="59"/>
      <c r="AI1295" s="59"/>
      <c r="AJ1295" s="59"/>
      <c r="AK1295" s="59"/>
      <c r="AL1295" s="59"/>
      <c r="AM1295" s="59"/>
      <c r="AN1295" s="59"/>
    </row>
    <row r="1296" spans="1:40">
      <c r="A1296" s="59"/>
      <c r="B1296" s="59"/>
      <c r="C1296" s="59"/>
      <c r="D1296" s="59"/>
      <c r="E1296" s="59"/>
      <c r="F1296" s="59"/>
      <c r="G1296" s="59"/>
      <c r="H1296" s="59"/>
      <c r="I1296" s="61"/>
      <c r="J1296" s="59"/>
      <c r="K1296" s="62"/>
      <c r="L1296" s="62"/>
      <c r="M1296" s="62"/>
      <c r="N1296" s="62"/>
      <c r="O1296" s="62"/>
      <c r="P1296" s="62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2"/>
      <c r="AB1296" s="62"/>
      <c r="AD1296" s="59"/>
      <c r="AE1296" s="59"/>
      <c r="AF1296" s="59"/>
      <c r="AG1296" s="59"/>
      <c r="AH1296" s="59"/>
      <c r="AI1296" s="59"/>
      <c r="AJ1296" s="59"/>
      <c r="AK1296" s="59"/>
      <c r="AL1296" s="59"/>
      <c r="AM1296" s="59"/>
      <c r="AN1296" s="59"/>
    </row>
    <row r="1297" spans="1:40">
      <c r="A1297" s="59"/>
      <c r="B1297" s="59"/>
      <c r="C1297" s="59"/>
      <c r="D1297" s="59"/>
      <c r="E1297" s="59"/>
      <c r="F1297" s="59"/>
      <c r="G1297" s="59"/>
      <c r="H1297" s="59"/>
      <c r="I1297" s="61"/>
      <c r="J1297" s="59"/>
      <c r="K1297" s="62"/>
      <c r="L1297" s="62"/>
      <c r="M1297" s="62"/>
      <c r="N1297" s="62"/>
      <c r="O1297" s="62"/>
      <c r="P1297" s="62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2"/>
      <c r="AB1297" s="62"/>
      <c r="AD1297" s="59"/>
      <c r="AE1297" s="59"/>
      <c r="AF1297" s="59"/>
      <c r="AG1297" s="59"/>
      <c r="AH1297" s="59"/>
      <c r="AI1297" s="59"/>
      <c r="AJ1297" s="59"/>
      <c r="AK1297" s="59"/>
      <c r="AL1297" s="59"/>
      <c r="AM1297" s="59"/>
      <c r="AN1297" s="59"/>
    </row>
    <row r="1298" spans="1:40">
      <c r="A1298" s="59"/>
      <c r="B1298" s="59"/>
      <c r="C1298" s="59"/>
      <c r="D1298" s="59"/>
      <c r="E1298" s="59"/>
      <c r="F1298" s="59"/>
      <c r="G1298" s="59"/>
      <c r="H1298" s="59"/>
      <c r="I1298" s="61"/>
      <c r="J1298" s="59"/>
      <c r="K1298" s="62"/>
      <c r="L1298" s="62"/>
      <c r="M1298" s="62"/>
      <c r="N1298" s="62"/>
      <c r="O1298" s="62"/>
      <c r="P1298" s="62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2"/>
      <c r="AB1298" s="62"/>
      <c r="AD1298" s="59"/>
      <c r="AE1298" s="59"/>
      <c r="AF1298" s="59"/>
      <c r="AG1298" s="59"/>
      <c r="AH1298" s="59"/>
      <c r="AI1298" s="59"/>
      <c r="AJ1298" s="59"/>
      <c r="AK1298" s="59"/>
      <c r="AL1298" s="59"/>
      <c r="AM1298" s="59"/>
      <c r="AN1298" s="59"/>
    </row>
    <row r="1299" spans="1:40">
      <c r="A1299" s="59"/>
      <c r="B1299" s="59"/>
      <c r="C1299" s="59"/>
      <c r="D1299" s="59"/>
      <c r="E1299" s="59"/>
      <c r="F1299" s="59"/>
      <c r="G1299" s="59"/>
      <c r="H1299" s="59"/>
      <c r="I1299" s="61"/>
      <c r="J1299" s="59"/>
      <c r="K1299" s="62"/>
      <c r="L1299" s="62"/>
      <c r="M1299" s="62"/>
      <c r="N1299" s="62"/>
      <c r="O1299" s="62"/>
      <c r="P1299" s="62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2"/>
      <c r="AB1299" s="62"/>
      <c r="AD1299" s="59"/>
      <c r="AE1299" s="59"/>
      <c r="AF1299" s="59"/>
      <c r="AG1299" s="59"/>
      <c r="AH1299" s="59"/>
      <c r="AI1299" s="59"/>
      <c r="AJ1299" s="59"/>
      <c r="AK1299" s="59"/>
      <c r="AL1299" s="59"/>
      <c r="AM1299" s="59"/>
      <c r="AN1299" s="59"/>
    </row>
    <row r="1300" spans="1:40">
      <c r="A1300" s="59"/>
      <c r="B1300" s="59"/>
      <c r="C1300" s="59"/>
      <c r="D1300" s="59"/>
      <c r="E1300" s="59"/>
      <c r="F1300" s="59"/>
      <c r="G1300" s="59"/>
      <c r="H1300" s="59"/>
      <c r="I1300" s="61"/>
      <c r="J1300" s="59"/>
      <c r="K1300" s="62"/>
      <c r="L1300" s="62"/>
      <c r="M1300" s="62"/>
      <c r="N1300" s="62"/>
      <c r="O1300" s="62"/>
      <c r="P1300" s="62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62"/>
      <c r="AD1300" s="59"/>
      <c r="AE1300" s="59"/>
      <c r="AF1300" s="59"/>
      <c r="AG1300" s="59"/>
      <c r="AH1300" s="59"/>
      <c r="AI1300" s="59"/>
      <c r="AJ1300" s="59"/>
      <c r="AK1300" s="59"/>
      <c r="AL1300" s="59"/>
      <c r="AM1300" s="59"/>
      <c r="AN1300" s="59"/>
    </row>
    <row r="1301" spans="1:40">
      <c r="A1301" s="59"/>
      <c r="B1301" s="59"/>
      <c r="C1301" s="59"/>
      <c r="D1301" s="59"/>
      <c r="E1301" s="59"/>
      <c r="F1301" s="59"/>
      <c r="G1301" s="59"/>
      <c r="H1301" s="59"/>
      <c r="I1301" s="61"/>
      <c r="J1301" s="59"/>
      <c r="K1301" s="62"/>
      <c r="L1301" s="62"/>
      <c r="M1301" s="62"/>
      <c r="N1301" s="62"/>
      <c r="O1301" s="62"/>
      <c r="P1301" s="62"/>
      <c r="Q1301" s="62"/>
      <c r="R1301" s="62"/>
      <c r="S1301" s="62"/>
      <c r="T1301" s="62"/>
      <c r="U1301" s="62"/>
      <c r="V1301" s="62"/>
      <c r="W1301" s="62"/>
      <c r="X1301" s="62"/>
      <c r="Y1301" s="62"/>
      <c r="Z1301" s="62"/>
      <c r="AA1301" s="62"/>
      <c r="AB1301" s="62"/>
      <c r="AD1301" s="59"/>
      <c r="AE1301" s="59"/>
      <c r="AF1301" s="59"/>
      <c r="AG1301" s="59"/>
      <c r="AH1301" s="59"/>
      <c r="AI1301" s="59"/>
      <c r="AJ1301" s="59"/>
      <c r="AK1301" s="59"/>
      <c r="AL1301" s="59"/>
      <c r="AM1301" s="59"/>
      <c r="AN1301" s="59"/>
    </row>
    <row r="1302" spans="1:40">
      <c r="A1302" s="59"/>
      <c r="B1302" s="59"/>
      <c r="C1302" s="59"/>
      <c r="D1302" s="59"/>
      <c r="E1302" s="59"/>
      <c r="F1302" s="59"/>
      <c r="G1302" s="59"/>
      <c r="H1302" s="59"/>
      <c r="I1302" s="61"/>
      <c r="J1302" s="59"/>
      <c r="K1302" s="62"/>
      <c r="L1302" s="62"/>
      <c r="M1302" s="62"/>
      <c r="N1302" s="62"/>
      <c r="O1302" s="62"/>
      <c r="P1302" s="62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2"/>
      <c r="AB1302" s="62"/>
      <c r="AD1302" s="59"/>
      <c r="AE1302" s="59"/>
      <c r="AF1302" s="59"/>
      <c r="AG1302" s="59"/>
      <c r="AH1302" s="59"/>
      <c r="AI1302" s="59"/>
      <c r="AJ1302" s="59"/>
      <c r="AK1302" s="59"/>
      <c r="AL1302" s="59"/>
      <c r="AM1302" s="59"/>
      <c r="AN1302" s="59"/>
    </row>
    <row r="1303" spans="1:40">
      <c r="A1303" s="59"/>
      <c r="B1303" s="59"/>
      <c r="C1303" s="59"/>
      <c r="D1303" s="59"/>
      <c r="E1303" s="59"/>
      <c r="F1303" s="59"/>
      <c r="G1303" s="59"/>
      <c r="H1303" s="59"/>
      <c r="I1303" s="61"/>
      <c r="J1303" s="59"/>
      <c r="K1303" s="62"/>
      <c r="L1303" s="62"/>
      <c r="M1303" s="62"/>
      <c r="N1303" s="62"/>
      <c r="O1303" s="62"/>
      <c r="P1303" s="62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2"/>
      <c r="AB1303" s="62"/>
      <c r="AD1303" s="59"/>
      <c r="AE1303" s="59"/>
      <c r="AF1303" s="59"/>
      <c r="AG1303" s="59"/>
      <c r="AH1303" s="59"/>
      <c r="AI1303" s="59"/>
      <c r="AJ1303" s="59"/>
      <c r="AK1303" s="59"/>
      <c r="AL1303" s="59"/>
      <c r="AM1303" s="59"/>
      <c r="AN1303" s="59"/>
    </row>
    <row r="1304" spans="1:40">
      <c r="A1304" s="59"/>
      <c r="B1304" s="59"/>
      <c r="C1304" s="59"/>
      <c r="D1304" s="59"/>
      <c r="E1304" s="59"/>
      <c r="F1304" s="59"/>
      <c r="G1304" s="59"/>
      <c r="H1304" s="59"/>
      <c r="I1304" s="61"/>
      <c r="J1304" s="59"/>
      <c r="K1304" s="62"/>
      <c r="L1304" s="62"/>
      <c r="M1304" s="62"/>
      <c r="N1304" s="62"/>
      <c r="O1304" s="62"/>
      <c r="P1304" s="62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2"/>
      <c r="AB1304" s="62"/>
      <c r="AD1304" s="59"/>
      <c r="AE1304" s="59"/>
      <c r="AF1304" s="59"/>
      <c r="AG1304" s="59"/>
      <c r="AH1304" s="59"/>
      <c r="AI1304" s="59"/>
      <c r="AJ1304" s="59"/>
      <c r="AK1304" s="59"/>
      <c r="AL1304" s="59"/>
      <c r="AM1304" s="59"/>
      <c r="AN1304" s="59"/>
    </row>
    <row r="1305" spans="1:40">
      <c r="A1305" s="59"/>
      <c r="B1305" s="59"/>
      <c r="C1305" s="59"/>
      <c r="D1305" s="59"/>
      <c r="E1305" s="59"/>
      <c r="F1305" s="59"/>
      <c r="G1305" s="59"/>
      <c r="H1305" s="59"/>
      <c r="I1305" s="61"/>
      <c r="J1305" s="59"/>
      <c r="K1305" s="62"/>
      <c r="L1305" s="62"/>
      <c r="M1305" s="62"/>
      <c r="N1305" s="62"/>
      <c r="O1305" s="62"/>
      <c r="P1305" s="62"/>
      <c r="Q1305" s="62"/>
      <c r="R1305" s="62"/>
      <c r="S1305" s="62"/>
      <c r="T1305" s="62"/>
      <c r="U1305" s="62"/>
      <c r="V1305" s="62"/>
      <c r="W1305" s="62"/>
      <c r="X1305" s="62"/>
      <c r="Y1305" s="62"/>
      <c r="Z1305" s="62"/>
      <c r="AA1305" s="62"/>
      <c r="AB1305" s="62"/>
      <c r="AD1305" s="59"/>
      <c r="AE1305" s="59"/>
      <c r="AF1305" s="59"/>
      <c r="AG1305" s="59"/>
      <c r="AH1305" s="59"/>
      <c r="AI1305" s="59"/>
      <c r="AJ1305" s="59"/>
      <c r="AK1305" s="59"/>
      <c r="AL1305" s="59"/>
      <c r="AM1305" s="59"/>
      <c r="AN1305" s="59"/>
    </row>
    <row r="1306" spans="1:40">
      <c r="A1306" s="59"/>
      <c r="B1306" s="59"/>
      <c r="C1306" s="59"/>
      <c r="D1306" s="59"/>
      <c r="E1306" s="59"/>
      <c r="F1306" s="59"/>
      <c r="G1306" s="59"/>
      <c r="H1306" s="59"/>
      <c r="I1306" s="61"/>
      <c r="J1306" s="59"/>
      <c r="K1306" s="62"/>
      <c r="L1306" s="62"/>
      <c r="M1306" s="62"/>
      <c r="N1306" s="62"/>
      <c r="O1306" s="62"/>
      <c r="P1306" s="62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2"/>
      <c r="AB1306" s="62"/>
      <c r="AD1306" s="59"/>
      <c r="AE1306" s="59"/>
      <c r="AF1306" s="59"/>
      <c r="AG1306" s="59"/>
      <c r="AH1306" s="59"/>
      <c r="AI1306" s="59"/>
      <c r="AJ1306" s="59"/>
      <c r="AK1306" s="59"/>
      <c r="AL1306" s="59"/>
      <c r="AM1306" s="59"/>
      <c r="AN1306" s="59"/>
    </row>
    <row r="1307" spans="1:40">
      <c r="A1307" s="59"/>
      <c r="B1307" s="59"/>
      <c r="C1307" s="59"/>
      <c r="D1307" s="59"/>
      <c r="E1307" s="59"/>
      <c r="F1307" s="59"/>
      <c r="G1307" s="59"/>
      <c r="H1307" s="59"/>
      <c r="I1307" s="61"/>
      <c r="J1307" s="59"/>
      <c r="K1307" s="62"/>
      <c r="L1307" s="62"/>
      <c r="M1307" s="62"/>
      <c r="N1307" s="62"/>
      <c r="O1307" s="62"/>
      <c r="P1307" s="62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2"/>
      <c r="AB1307" s="62"/>
      <c r="AD1307" s="59"/>
      <c r="AE1307" s="59"/>
      <c r="AF1307" s="59"/>
      <c r="AG1307" s="59"/>
      <c r="AH1307" s="59"/>
      <c r="AI1307" s="59"/>
      <c r="AJ1307" s="59"/>
      <c r="AK1307" s="59"/>
      <c r="AL1307" s="59"/>
      <c r="AM1307" s="59"/>
      <c r="AN1307" s="59"/>
    </row>
    <row r="1308" spans="1:40">
      <c r="A1308" s="59"/>
      <c r="B1308" s="59"/>
      <c r="C1308" s="59"/>
      <c r="D1308" s="59"/>
      <c r="E1308" s="59"/>
      <c r="F1308" s="59"/>
      <c r="G1308" s="59"/>
      <c r="H1308" s="59"/>
      <c r="I1308" s="61"/>
      <c r="J1308" s="59"/>
      <c r="K1308" s="62"/>
      <c r="L1308" s="62"/>
      <c r="M1308" s="62"/>
      <c r="N1308" s="62"/>
      <c r="O1308" s="62"/>
      <c r="P1308" s="62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2"/>
      <c r="AB1308" s="62"/>
      <c r="AD1308" s="59"/>
      <c r="AE1308" s="59"/>
      <c r="AF1308" s="59"/>
      <c r="AG1308" s="59"/>
      <c r="AH1308" s="59"/>
      <c r="AI1308" s="59"/>
      <c r="AJ1308" s="59"/>
      <c r="AK1308" s="59"/>
      <c r="AL1308" s="59"/>
      <c r="AM1308" s="59"/>
      <c r="AN1308" s="59"/>
    </row>
    <row r="1309" spans="1:40">
      <c r="A1309" s="59"/>
      <c r="B1309" s="59"/>
      <c r="C1309" s="59"/>
      <c r="D1309" s="59"/>
      <c r="E1309" s="59"/>
      <c r="F1309" s="59"/>
      <c r="G1309" s="59"/>
      <c r="H1309" s="59"/>
      <c r="I1309" s="61"/>
      <c r="J1309" s="59"/>
      <c r="K1309" s="62"/>
      <c r="L1309" s="62"/>
      <c r="M1309" s="62"/>
      <c r="N1309" s="62"/>
      <c r="O1309" s="62"/>
      <c r="P1309" s="62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2"/>
      <c r="AB1309" s="62"/>
      <c r="AD1309" s="59"/>
      <c r="AE1309" s="59"/>
      <c r="AF1309" s="59"/>
      <c r="AG1309" s="59"/>
      <c r="AH1309" s="59"/>
      <c r="AI1309" s="59"/>
      <c r="AJ1309" s="59"/>
      <c r="AK1309" s="59"/>
      <c r="AL1309" s="59"/>
      <c r="AM1309" s="59"/>
      <c r="AN1309" s="59"/>
    </row>
    <row r="1310" spans="1:40">
      <c r="A1310" s="59"/>
      <c r="B1310" s="59"/>
      <c r="C1310" s="59"/>
      <c r="D1310" s="59"/>
      <c r="E1310" s="59"/>
      <c r="F1310" s="59"/>
      <c r="G1310" s="59"/>
      <c r="H1310" s="59"/>
      <c r="I1310" s="61"/>
      <c r="J1310" s="59"/>
      <c r="K1310" s="62"/>
      <c r="L1310" s="62"/>
      <c r="M1310" s="62"/>
      <c r="N1310" s="62"/>
      <c r="O1310" s="62"/>
      <c r="P1310" s="62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2"/>
      <c r="AB1310" s="62"/>
      <c r="AD1310" s="59"/>
      <c r="AE1310" s="59"/>
      <c r="AF1310" s="59"/>
      <c r="AG1310" s="59"/>
      <c r="AH1310" s="59"/>
      <c r="AI1310" s="59"/>
      <c r="AJ1310" s="59"/>
      <c r="AK1310" s="59"/>
      <c r="AL1310" s="59"/>
      <c r="AM1310" s="59"/>
      <c r="AN1310" s="59"/>
    </row>
    <row r="1311" spans="1:40">
      <c r="A1311" s="59"/>
      <c r="B1311" s="59"/>
      <c r="C1311" s="59"/>
      <c r="D1311" s="59"/>
      <c r="E1311" s="59"/>
      <c r="F1311" s="59"/>
      <c r="G1311" s="59"/>
      <c r="H1311" s="59"/>
      <c r="I1311" s="61"/>
      <c r="J1311" s="59"/>
      <c r="K1311" s="62"/>
      <c r="L1311" s="62"/>
      <c r="M1311" s="62"/>
      <c r="N1311" s="62"/>
      <c r="O1311" s="62"/>
      <c r="P1311" s="62"/>
      <c r="Q1311" s="62"/>
      <c r="R1311" s="62"/>
      <c r="S1311" s="62"/>
      <c r="T1311" s="62"/>
      <c r="U1311" s="62"/>
      <c r="V1311" s="62"/>
      <c r="W1311" s="62"/>
      <c r="X1311" s="62"/>
      <c r="Y1311" s="62"/>
      <c r="Z1311" s="62"/>
      <c r="AA1311" s="62"/>
      <c r="AB1311" s="62"/>
      <c r="AD1311" s="59"/>
      <c r="AE1311" s="59"/>
      <c r="AF1311" s="59"/>
      <c r="AG1311" s="59"/>
      <c r="AH1311" s="59"/>
      <c r="AI1311" s="59"/>
      <c r="AJ1311" s="59"/>
      <c r="AK1311" s="59"/>
      <c r="AL1311" s="59"/>
      <c r="AM1311" s="59"/>
      <c r="AN1311" s="59"/>
    </row>
    <row r="1312" spans="1:40">
      <c r="A1312" s="59"/>
      <c r="B1312" s="59"/>
      <c r="C1312" s="59"/>
      <c r="D1312" s="59"/>
      <c r="E1312" s="59"/>
      <c r="F1312" s="59"/>
      <c r="G1312" s="59"/>
      <c r="H1312" s="59"/>
      <c r="I1312" s="61"/>
      <c r="J1312" s="59"/>
      <c r="K1312" s="62"/>
      <c r="L1312" s="62"/>
      <c r="M1312" s="62"/>
      <c r="N1312" s="62"/>
      <c r="O1312" s="62"/>
      <c r="P1312" s="62"/>
      <c r="Q1312" s="62"/>
      <c r="R1312" s="62"/>
      <c r="S1312" s="62"/>
      <c r="T1312" s="62"/>
      <c r="U1312" s="62"/>
      <c r="V1312" s="62"/>
      <c r="W1312" s="62"/>
      <c r="X1312" s="62"/>
      <c r="Y1312" s="62"/>
      <c r="Z1312" s="62"/>
      <c r="AA1312" s="62"/>
      <c r="AB1312" s="62"/>
      <c r="AD1312" s="59"/>
      <c r="AE1312" s="59"/>
      <c r="AF1312" s="59"/>
      <c r="AG1312" s="59"/>
      <c r="AH1312" s="59"/>
      <c r="AI1312" s="59"/>
      <c r="AJ1312" s="59"/>
      <c r="AK1312" s="59"/>
      <c r="AL1312" s="59"/>
      <c r="AM1312" s="59"/>
      <c r="AN1312" s="59"/>
    </row>
    <row r="1313" spans="1:40">
      <c r="A1313" s="59"/>
      <c r="B1313" s="59"/>
      <c r="C1313" s="59"/>
      <c r="D1313" s="59"/>
      <c r="E1313" s="59"/>
      <c r="F1313" s="59"/>
      <c r="G1313" s="59"/>
      <c r="H1313" s="59"/>
      <c r="I1313" s="61"/>
      <c r="J1313" s="59"/>
      <c r="K1313" s="62"/>
      <c r="L1313" s="62"/>
      <c r="M1313" s="62"/>
      <c r="N1313" s="62"/>
      <c r="O1313" s="62"/>
      <c r="P1313" s="62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2"/>
      <c r="AB1313" s="62"/>
      <c r="AD1313" s="59"/>
      <c r="AE1313" s="59"/>
      <c r="AF1313" s="59"/>
      <c r="AG1313" s="59"/>
      <c r="AH1313" s="59"/>
      <c r="AI1313" s="59"/>
      <c r="AJ1313" s="59"/>
      <c r="AK1313" s="59"/>
      <c r="AL1313" s="59"/>
      <c r="AM1313" s="59"/>
      <c r="AN1313" s="59"/>
    </row>
    <row r="1314" spans="1:40">
      <c r="A1314" s="59"/>
      <c r="B1314" s="59"/>
      <c r="C1314" s="59"/>
      <c r="D1314" s="59"/>
      <c r="E1314" s="59"/>
      <c r="F1314" s="59"/>
      <c r="G1314" s="59"/>
      <c r="H1314" s="59"/>
      <c r="I1314" s="61"/>
      <c r="J1314" s="59"/>
      <c r="K1314" s="62"/>
      <c r="L1314" s="62"/>
      <c r="M1314" s="62"/>
      <c r="N1314" s="62"/>
      <c r="O1314" s="62"/>
      <c r="P1314" s="62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2"/>
      <c r="AB1314" s="62"/>
      <c r="AD1314" s="59"/>
      <c r="AE1314" s="59"/>
      <c r="AF1314" s="59"/>
      <c r="AG1314" s="59"/>
      <c r="AH1314" s="59"/>
      <c r="AI1314" s="59"/>
      <c r="AJ1314" s="59"/>
      <c r="AK1314" s="59"/>
      <c r="AL1314" s="59"/>
      <c r="AM1314" s="59"/>
      <c r="AN1314" s="59"/>
    </row>
    <row r="1315" spans="1:40">
      <c r="A1315" s="59"/>
      <c r="B1315" s="59"/>
      <c r="C1315" s="59"/>
      <c r="D1315" s="59"/>
      <c r="E1315" s="59"/>
      <c r="F1315" s="59"/>
      <c r="G1315" s="59"/>
      <c r="H1315" s="59"/>
      <c r="I1315" s="61"/>
      <c r="J1315" s="59"/>
      <c r="K1315" s="62"/>
      <c r="L1315" s="62"/>
      <c r="M1315" s="62"/>
      <c r="N1315" s="62"/>
      <c r="O1315" s="62"/>
      <c r="P1315" s="62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2"/>
      <c r="AB1315" s="62"/>
      <c r="AD1315" s="59"/>
      <c r="AE1315" s="59"/>
      <c r="AF1315" s="59"/>
      <c r="AG1315" s="59"/>
      <c r="AH1315" s="59"/>
      <c r="AI1315" s="59"/>
      <c r="AJ1315" s="59"/>
      <c r="AK1315" s="59"/>
      <c r="AL1315" s="59"/>
      <c r="AM1315" s="59"/>
      <c r="AN1315" s="59"/>
    </row>
    <row r="1316" spans="1:40">
      <c r="A1316" s="59"/>
      <c r="B1316" s="59"/>
      <c r="C1316" s="59"/>
      <c r="D1316" s="59"/>
      <c r="E1316" s="59"/>
      <c r="F1316" s="59"/>
      <c r="G1316" s="59"/>
      <c r="H1316" s="59"/>
      <c r="I1316" s="61"/>
      <c r="J1316" s="59"/>
      <c r="K1316" s="62"/>
      <c r="L1316" s="62"/>
      <c r="M1316" s="62"/>
      <c r="N1316" s="62"/>
      <c r="O1316" s="62"/>
      <c r="P1316" s="62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2"/>
      <c r="AB1316" s="62"/>
      <c r="AD1316" s="59"/>
      <c r="AE1316" s="59"/>
      <c r="AF1316" s="59"/>
      <c r="AG1316" s="59"/>
      <c r="AH1316" s="59"/>
      <c r="AI1316" s="59"/>
      <c r="AJ1316" s="59"/>
      <c r="AK1316" s="59"/>
      <c r="AL1316" s="59"/>
      <c r="AM1316" s="59"/>
      <c r="AN1316" s="59"/>
    </row>
    <row r="1317" spans="1:40">
      <c r="A1317" s="59"/>
      <c r="B1317" s="59"/>
      <c r="C1317" s="59"/>
      <c r="D1317" s="59"/>
      <c r="E1317" s="59"/>
      <c r="F1317" s="59"/>
      <c r="G1317" s="59"/>
      <c r="H1317" s="59"/>
      <c r="I1317" s="61"/>
      <c r="J1317" s="59"/>
      <c r="K1317" s="62"/>
      <c r="L1317" s="62"/>
      <c r="M1317" s="62"/>
      <c r="N1317" s="62"/>
      <c r="O1317" s="62"/>
      <c r="P1317" s="62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2"/>
      <c r="AB1317" s="62"/>
      <c r="AD1317" s="59"/>
      <c r="AE1317" s="59"/>
      <c r="AF1317" s="59"/>
      <c r="AG1317" s="59"/>
      <c r="AH1317" s="59"/>
      <c r="AI1317" s="59"/>
      <c r="AJ1317" s="59"/>
      <c r="AK1317" s="59"/>
      <c r="AL1317" s="59"/>
      <c r="AM1317" s="59"/>
      <c r="AN1317" s="59"/>
    </row>
    <row r="1318" spans="1:40">
      <c r="A1318" s="59"/>
      <c r="B1318" s="59"/>
      <c r="C1318" s="59"/>
      <c r="D1318" s="59"/>
      <c r="E1318" s="59"/>
      <c r="F1318" s="59"/>
      <c r="G1318" s="59"/>
      <c r="H1318" s="59"/>
      <c r="I1318" s="61"/>
      <c r="J1318" s="59"/>
      <c r="K1318" s="62"/>
      <c r="L1318" s="62"/>
      <c r="M1318" s="62"/>
      <c r="N1318" s="62"/>
      <c r="O1318" s="62"/>
      <c r="P1318" s="62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2"/>
      <c r="AB1318" s="62"/>
      <c r="AD1318" s="59"/>
      <c r="AE1318" s="59"/>
      <c r="AF1318" s="59"/>
      <c r="AG1318" s="59"/>
      <c r="AH1318" s="59"/>
      <c r="AI1318" s="59"/>
      <c r="AJ1318" s="59"/>
      <c r="AK1318" s="59"/>
      <c r="AL1318" s="59"/>
      <c r="AM1318" s="59"/>
      <c r="AN1318" s="59"/>
    </row>
    <row r="1319" spans="1:40">
      <c r="A1319" s="59"/>
      <c r="B1319" s="59"/>
      <c r="C1319" s="59"/>
      <c r="D1319" s="59"/>
      <c r="E1319" s="59"/>
      <c r="F1319" s="59"/>
      <c r="G1319" s="59"/>
      <c r="H1319" s="59"/>
      <c r="I1319" s="61"/>
      <c r="J1319" s="59"/>
      <c r="K1319" s="62"/>
      <c r="L1319" s="62"/>
      <c r="M1319" s="62"/>
      <c r="N1319" s="62"/>
      <c r="O1319" s="62"/>
      <c r="P1319" s="62"/>
      <c r="Q1319" s="62"/>
      <c r="R1319" s="62"/>
      <c r="S1319" s="62"/>
      <c r="T1319" s="62"/>
      <c r="U1319" s="62"/>
      <c r="V1319" s="62"/>
      <c r="W1319" s="62"/>
      <c r="X1319" s="62"/>
      <c r="Y1319" s="62"/>
      <c r="Z1319" s="62"/>
      <c r="AA1319" s="62"/>
      <c r="AB1319" s="62"/>
      <c r="AD1319" s="59"/>
      <c r="AE1319" s="59"/>
      <c r="AF1319" s="59"/>
      <c r="AG1319" s="59"/>
      <c r="AH1319" s="59"/>
      <c r="AI1319" s="59"/>
      <c r="AJ1319" s="59"/>
      <c r="AK1319" s="59"/>
      <c r="AL1319" s="59"/>
      <c r="AM1319" s="59"/>
      <c r="AN1319" s="59"/>
    </row>
    <row r="1320" spans="1:40">
      <c r="A1320" s="59"/>
      <c r="B1320" s="59"/>
      <c r="C1320" s="59"/>
      <c r="D1320" s="59"/>
      <c r="E1320" s="59"/>
      <c r="F1320" s="59"/>
      <c r="G1320" s="59"/>
      <c r="H1320" s="59"/>
      <c r="I1320" s="61"/>
      <c r="J1320" s="59"/>
      <c r="K1320" s="62"/>
      <c r="L1320" s="62"/>
      <c r="M1320" s="62"/>
      <c r="N1320" s="62"/>
      <c r="O1320" s="62"/>
      <c r="P1320" s="62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2"/>
      <c r="AB1320" s="62"/>
      <c r="AD1320" s="59"/>
      <c r="AE1320" s="59"/>
      <c r="AF1320" s="59"/>
      <c r="AG1320" s="59"/>
      <c r="AH1320" s="59"/>
      <c r="AI1320" s="59"/>
      <c r="AJ1320" s="59"/>
      <c r="AK1320" s="59"/>
      <c r="AL1320" s="59"/>
      <c r="AM1320" s="59"/>
      <c r="AN1320" s="59"/>
    </row>
    <row r="1321" spans="1:40">
      <c r="A1321" s="59"/>
      <c r="B1321" s="59"/>
      <c r="C1321" s="59"/>
      <c r="D1321" s="59"/>
      <c r="E1321" s="59"/>
      <c r="F1321" s="59"/>
      <c r="G1321" s="59"/>
      <c r="H1321" s="59"/>
      <c r="I1321" s="61"/>
      <c r="J1321" s="59"/>
      <c r="K1321" s="62"/>
      <c r="L1321" s="62"/>
      <c r="M1321" s="62"/>
      <c r="N1321" s="62"/>
      <c r="O1321" s="62"/>
      <c r="P1321" s="62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2"/>
      <c r="AB1321" s="62"/>
      <c r="AD1321" s="59"/>
      <c r="AE1321" s="59"/>
      <c r="AF1321" s="59"/>
      <c r="AG1321" s="59"/>
      <c r="AH1321" s="59"/>
      <c r="AI1321" s="59"/>
      <c r="AJ1321" s="59"/>
      <c r="AK1321" s="59"/>
      <c r="AL1321" s="59"/>
      <c r="AM1321" s="59"/>
      <c r="AN1321" s="59"/>
    </row>
    <row r="1322" spans="1:40">
      <c r="A1322" s="59"/>
      <c r="B1322" s="59"/>
      <c r="C1322" s="59"/>
      <c r="D1322" s="59"/>
      <c r="E1322" s="59"/>
      <c r="F1322" s="59"/>
      <c r="G1322" s="59"/>
      <c r="H1322" s="59"/>
      <c r="I1322" s="61"/>
      <c r="J1322" s="59"/>
      <c r="K1322" s="62"/>
      <c r="L1322" s="62"/>
      <c r="M1322" s="62"/>
      <c r="N1322" s="62"/>
      <c r="O1322" s="62"/>
      <c r="P1322" s="62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2"/>
      <c r="AB1322" s="62"/>
      <c r="AD1322" s="59"/>
      <c r="AE1322" s="59"/>
      <c r="AF1322" s="59"/>
      <c r="AG1322" s="59"/>
      <c r="AH1322" s="59"/>
      <c r="AI1322" s="59"/>
      <c r="AJ1322" s="59"/>
      <c r="AK1322" s="59"/>
      <c r="AL1322" s="59"/>
      <c r="AM1322" s="59"/>
      <c r="AN1322" s="59"/>
    </row>
    <row r="1323" spans="1:40">
      <c r="A1323" s="59"/>
      <c r="B1323" s="59"/>
      <c r="C1323" s="59"/>
      <c r="D1323" s="59"/>
      <c r="E1323" s="59"/>
      <c r="F1323" s="59"/>
      <c r="G1323" s="59"/>
      <c r="H1323" s="59"/>
      <c r="I1323" s="61"/>
      <c r="J1323" s="59"/>
      <c r="K1323" s="62"/>
      <c r="L1323" s="62"/>
      <c r="M1323" s="62"/>
      <c r="N1323" s="62"/>
      <c r="O1323" s="62"/>
      <c r="P1323" s="62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2"/>
      <c r="AB1323" s="62"/>
      <c r="AD1323" s="59"/>
      <c r="AE1323" s="59"/>
      <c r="AF1323" s="59"/>
      <c r="AG1323" s="59"/>
      <c r="AH1323" s="59"/>
      <c r="AI1323" s="59"/>
      <c r="AJ1323" s="59"/>
      <c r="AK1323" s="59"/>
      <c r="AL1323" s="59"/>
      <c r="AM1323" s="59"/>
      <c r="AN1323" s="59"/>
    </row>
    <row r="1324" spans="1:40">
      <c r="A1324" s="59"/>
      <c r="B1324" s="59"/>
      <c r="C1324" s="59"/>
      <c r="D1324" s="59"/>
      <c r="E1324" s="59"/>
      <c r="F1324" s="59"/>
      <c r="G1324" s="59"/>
      <c r="H1324" s="59"/>
      <c r="I1324" s="61"/>
      <c r="J1324" s="59"/>
      <c r="K1324" s="62"/>
      <c r="L1324" s="62"/>
      <c r="M1324" s="62"/>
      <c r="N1324" s="62"/>
      <c r="O1324" s="62"/>
      <c r="P1324" s="62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2"/>
      <c r="AB1324" s="62"/>
      <c r="AD1324" s="59"/>
      <c r="AE1324" s="59"/>
      <c r="AF1324" s="59"/>
      <c r="AG1324" s="59"/>
      <c r="AH1324" s="59"/>
      <c r="AI1324" s="59"/>
      <c r="AJ1324" s="59"/>
      <c r="AK1324" s="59"/>
      <c r="AL1324" s="59"/>
      <c r="AM1324" s="59"/>
      <c r="AN1324" s="59"/>
    </row>
    <row r="1325" spans="1:40">
      <c r="A1325" s="59"/>
      <c r="B1325" s="59"/>
      <c r="C1325" s="59"/>
      <c r="D1325" s="59"/>
      <c r="E1325" s="59"/>
      <c r="F1325" s="59"/>
      <c r="G1325" s="59"/>
      <c r="H1325" s="59"/>
      <c r="I1325" s="61"/>
      <c r="J1325" s="59"/>
      <c r="K1325" s="62"/>
      <c r="L1325" s="62"/>
      <c r="M1325" s="62"/>
      <c r="N1325" s="62"/>
      <c r="O1325" s="62"/>
      <c r="P1325" s="62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2"/>
      <c r="AB1325" s="62"/>
      <c r="AD1325" s="59"/>
      <c r="AE1325" s="59"/>
      <c r="AF1325" s="59"/>
      <c r="AG1325" s="59"/>
      <c r="AH1325" s="59"/>
      <c r="AI1325" s="59"/>
      <c r="AJ1325" s="59"/>
      <c r="AK1325" s="59"/>
      <c r="AL1325" s="59"/>
      <c r="AM1325" s="59"/>
      <c r="AN1325" s="59"/>
    </row>
    <row r="1326" spans="1:40">
      <c r="A1326" s="59"/>
      <c r="B1326" s="59"/>
      <c r="C1326" s="59"/>
      <c r="D1326" s="59"/>
      <c r="E1326" s="59"/>
      <c r="F1326" s="59"/>
      <c r="G1326" s="59"/>
      <c r="H1326" s="59"/>
      <c r="I1326" s="61"/>
      <c r="J1326" s="59"/>
      <c r="K1326" s="62"/>
      <c r="L1326" s="62"/>
      <c r="M1326" s="62"/>
      <c r="N1326" s="62"/>
      <c r="O1326" s="62"/>
      <c r="P1326" s="62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2"/>
      <c r="AB1326" s="62"/>
      <c r="AD1326" s="59"/>
      <c r="AE1326" s="59"/>
      <c r="AF1326" s="59"/>
      <c r="AG1326" s="59"/>
      <c r="AH1326" s="59"/>
      <c r="AI1326" s="59"/>
      <c r="AJ1326" s="59"/>
      <c r="AK1326" s="59"/>
      <c r="AL1326" s="59"/>
      <c r="AM1326" s="59"/>
      <c r="AN1326" s="59"/>
    </row>
    <row r="1327" spans="1:40">
      <c r="A1327" s="59"/>
      <c r="B1327" s="59"/>
      <c r="C1327" s="59"/>
      <c r="D1327" s="59"/>
      <c r="E1327" s="59"/>
      <c r="F1327" s="59"/>
      <c r="G1327" s="59"/>
      <c r="H1327" s="59"/>
      <c r="I1327" s="61"/>
      <c r="J1327" s="59"/>
      <c r="K1327" s="62"/>
      <c r="L1327" s="62"/>
      <c r="M1327" s="62"/>
      <c r="N1327" s="62"/>
      <c r="O1327" s="62"/>
      <c r="P1327" s="62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2"/>
      <c r="AB1327" s="62"/>
      <c r="AD1327" s="59"/>
      <c r="AE1327" s="59"/>
      <c r="AF1327" s="59"/>
      <c r="AG1327" s="59"/>
      <c r="AH1327" s="59"/>
      <c r="AI1327" s="59"/>
      <c r="AJ1327" s="59"/>
      <c r="AK1327" s="59"/>
      <c r="AL1327" s="59"/>
      <c r="AM1327" s="59"/>
      <c r="AN1327" s="59"/>
    </row>
    <row r="1328" spans="1:40">
      <c r="A1328" s="59"/>
      <c r="B1328" s="59"/>
      <c r="C1328" s="59"/>
      <c r="D1328" s="59"/>
      <c r="E1328" s="59"/>
      <c r="F1328" s="59"/>
      <c r="G1328" s="59"/>
      <c r="H1328" s="59"/>
      <c r="I1328" s="61"/>
      <c r="J1328" s="59"/>
      <c r="K1328" s="62"/>
      <c r="L1328" s="62"/>
      <c r="M1328" s="62"/>
      <c r="N1328" s="62"/>
      <c r="O1328" s="62"/>
      <c r="P1328" s="62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2"/>
      <c r="AB1328" s="62"/>
      <c r="AD1328" s="59"/>
      <c r="AE1328" s="59"/>
      <c r="AF1328" s="59"/>
      <c r="AG1328" s="59"/>
      <c r="AH1328" s="59"/>
      <c r="AI1328" s="59"/>
      <c r="AJ1328" s="59"/>
      <c r="AK1328" s="59"/>
      <c r="AL1328" s="59"/>
      <c r="AM1328" s="59"/>
      <c r="AN1328" s="59"/>
    </row>
    <row r="1329" spans="1:40">
      <c r="A1329" s="59"/>
      <c r="B1329" s="59"/>
      <c r="C1329" s="59"/>
      <c r="D1329" s="59"/>
      <c r="E1329" s="59"/>
      <c r="F1329" s="59"/>
      <c r="G1329" s="59"/>
      <c r="H1329" s="59"/>
      <c r="I1329" s="61"/>
      <c r="J1329" s="59"/>
      <c r="K1329" s="62"/>
      <c r="L1329" s="62"/>
      <c r="M1329" s="62"/>
      <c r="N1329" s="62"/>
      <c r="O1329" s="62"/>
      <c r="P1329" s="62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2"/>
      <c r="AB1329" s="62"/>
      <c r="AD1329" s="59"/>
      <c r="AE1329" s="59"/>
      <c r="AF1329" s="59"/>
      <c r="AG1329" s="59"/>
      <c r="AH1329" s="59"/>
      <c r="AI1329" s="59"/>
      <c r="AJ1329" s="59"/>
      <c r="AK1329" s="59"/>
      <c r="AL1329" s="59"/>
      <c r="AM1329" s="59"/>
      <c r="AN1329" s="59"/>
    </row>
    <row r="1330" spans="1:40">
      <c r="A1330" s="59"/>
      <c r="B1330" s="59"/>
      <c r="C1330" s="59"/>
      <c r="D1330" s="59"/>
      <c r="E1330" s="59"/>
      <c r="F1330" s="59"/>
      <c r="G1330" s="59"/>
      <c r="H1330" s="59"/>
      <c r="I1330" s="61"/>
      <c r="J1330" s="59"/>
      <c r="K1330" s="62"/>
      <c r="L1330" s="62"/>
      <c r="M1330" s="62"/>
      <c r="N1330" s="62"/>
      <c r="O1330" s="62"/>
      <c r="P1330" s="62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2"/>
      <c r="AB1330" s="62"/>
      <c r="AD1330" s="59"/>
      <c r="AE1330" s="59"/>
      <c r="AF1330" s="59"/>
      <c r="AG1330" s="59"/>
      <c r="AH1330" s="59"/>
      <c r="AI1330" s="59"/>
      <c r="AJ1330" s="59"/>
      <c r="AK1330" s="59"/>
      <c r="AL1330" s="59"/>
      <c r="AM1330" s="59"/>
      <c r="AN1330" s="59"/>
    </row>
    <row r="1331" spans="1:40">
      <c r="A1331" s="59"/>
      <c r="B1331" s="59"/>
      <c r="C1331" s="59"/>
      <c r="D1331" s="59"/>
      <c r="E1331" s="59"/>
      <c r="F1331" s="59"/>
      <c r="G1331" s="59"/>
      <c r="H1331" s="59"/>
      <c r="I1331" s="61"/>
      <c r="J1331" s="59"/>
      <c r="K1331" s="62"/>
      <c r="L1331" s="62"/>
      <c r="M1331" s="62"/>
      <c r="N1331" s="62"/>
      <c r="O1331" s="62"/>
      <c r="P1331" s="62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2"/>
      <c r="AB1331" s="62"/>
      <c r="AD1331" s="59"/>
      <c r="AE1331" s="59"/>
      <c r="AF1331" s="59"/>
      <c r="AG1331" s="59"/>
      <c r="AH1331" s="59"/>
      <c r="AI1331" s="59"/>
      <c r="AJ1331" s="59"/>
      <c r="AK1331" s="59"/>
      <c r="AL1331" s="59"/>
      <c r="AM1331" s="59"/>
      <c r="AN1331" s="59"/>
    </row>
    <row r="1332" spans="1:40">
      <c r="A1332" s="59"/>
      <c r="B1332" s="59"/>
      <c r="C1332" s="59"/>
      <c r="D1332" s="59"/>
      <c r="E1332" s="59"/>
      <c r="F1332" s="59"/>
      <c r="G1332" s="59"/>
      <c r="H1332" s="59"/>
      <c r="I1332" s="61"/>
      <c r="J1332" s="59"/>
      <c r="K1332" s="62"/>
      <c r="L1332" s="62"/>
      <c r="M1332" s="62"/>
      <c r="N1332" s="62"/>
      <c r="O1332" s="62"/>
      <c r="P1332" s="62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  <c r="AB1332" s="62"/>
      <c r="AD1332" s="59"/>
      <c r="AE1332" s="59"/>
      <c r="AF1332" s="59"/>
      <c r="AG1332" s="59"/>
      <c r="AH1332" s="59"/>
      <c r="AI1332" s="59"/>
      <c r="AJ1332" s="59"/>
      <c r="AK1332" s="59"/>
      <c r="AL1332" s="59"/>
      <c r="AM1332" s="59"/>
      <c r="AN1332" s="59"/>
    </row>
    <row r="1333" spans="1:40">
      <c r="A1333" s="59"/>
      <c r="B1333" s="59"/>
      <c r="C1333" s="59"/>
      <c r="D1333" s="59"/>
      <c r="E1333" s="59"/>
      <c r="F1333" s="59"/>
      <c r="G1333" s="59"/>
      <c r="H1333" s="59"/>
      <c r="I1333" s="61"/>
      <c r="J1333" s="59"/>
      <c r="K1333" s="62"/>
      <c r="L1333" s="62"/>
      <c r="M1333" s="62"/>
      <c r="N1333" s="62"/>
      <c r="O1333" s="62"/>
      <c r="P1333" s="62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2"/>
      <c r="AB1333" s="62"/>
      <c r="AD1333" s="59"/>
      <c r="AE1333" s="59"/>
      <c r="AF1333" s="59"/>
      <c r="AG1333" s="59"/>
      <c r="AH1333" s="59"/>
      <c r="AI1333" s="59"/>
      <c r="AJ1333" s="59"/>
      <c r="AK1333" s="59"/>
      <c r="AL1333" s="59"/>
      <c r="AM1333" s="59"/>
      <c r="AN1333" s="59"/>
    </row>
    <row r="1334" spans="1:40">
      <c r="A1334" s="59"/>
      <c r="B1334" s="59"/>
      <c r="C1334" s="59"/>
      <c r="D1334" s="59"/>
      <c r="E1334" s="59"/>
      <c r="F1334" s="59"/>
      <c r="G1334" s="59"/>
      <c r="H1334" s="59"/>
      <c r="I1334" s="61"/>
      <c r="J1334" s="59"/>
      <c r="K1334" s="62"/>
      <c r="L1334" s="62"/>
      <c r="M1334" s="62"/>
      <c r="N1334" s="62"/>
      <c r="O1334" s="62"/>
      <c r="P1334" s="62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  <c r="AB1334" s="62"/>
      <c r="AD1334" s="59"/>
      <c r="AE1334" s="59"/>
      <c r="AF1334" s="59"/>
      <c r="AG1334" s="59"/>
      <c r="AH1334" s="59"/>
      <c r="AI1334" s="59"/>
      <c r="AJ1334" s="59"/>
      <c r="AK1334" s="59"/>
      <c r="AL1334" s="59"/>
      <c r="AM1334" s="59"/>
      <c r="AN1334" s="59"/>
    </row>
    <row r="1335" spans="1:40">
      <c r="A1335" s="59"/>
      <c r="B1335" s="59"/>
      <c r="C1335" s="59"/>
      <c r="D1335" s="59"/>
      <c r="E1335" s="59"/>
      <c r="F1335" s="59"/>
      <c r="G1335" s="59"/>
      <c r="H1335" s="59"/>
      <c r="I1335" s="61"/>
      <c r="J1335" s="59"/>
      <c r="K1335" s="62"/>
      <c r="L1335" s="62"/>
      <c r="M1335" s="62"/>
      <c r="N1335" s="62"/>
      <c r="O1335" s="62"/>
      <c r="P1335" s="62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2"/>
      <c r="AB1335" s="62"/>
      <c r="AD1335" s="59"/>
      <c r="AE1335" s="59"/>
      <c r="AF1335" s="59"/>
      <c r="AG1335" s="59"/>
      <c r="AH1335" s="59"/>
      <c r="AI1335" s="59"/>
      <c r="AJ1335" s="59"/>
      <c r="AK1335" s="59"/>
      <c r="AL1335" s="59"/>
      <c r="AM1335" s="59"/>
      <c r="AN1335" s="59"/>
    </row>
    <row r="1336" spans="1:40">
      <c r="A1336" s="59"/>
      <c r="B1336" s="59"/>
      <c r="C1336" s="59"/>
      <c r="D1336" s="59"/>
      <c r="E1336" s="59"/>
      <c r="F1336" s="59"/>
      <c r="G1336" s="59"/>
      <c r="H1336" s="59"/>
      <c r="I1336" s="61"/>
      <c r="J1336" s="59"/>
      <c r="K1336" s="62"/>
      <c r="L1336" s="62"/>
      <c r="M1336" s="62"/>
      <c r="N1336" s="62"/>
      <c r="O1336" s="62"/>
      <c r="P1336" s="62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2"/>
      <c r="AB1336" s="62"/>
      <c r="AD1336" s="59"/>
      <c r="AE1336" s="59"/>
      <c r="AF1336" s="59"/>
      <c r="AG1336" s="59"/>
      <c r="AH1336" s="59"/>
      <c r="AI1336" s="59"/>
      <c r="AJ1336" s="59"/>
      <c r="AK1336" s="59"/>
      <c r="AL1336" s="59"/>
      <c r="AM1336" s="59"/>
      <c r="AN1336" s="59"/>
    </row>
    <row r="1337" spans="1:40">
      <c r="A1337" s="59"/>
      <c r="B1337" s="59"/>
      <c r="C1337" s="59"/>
      <c r="D1337" s="59"/>
      <c r="E1337" s="59"/>
      <c r="F1337" s="59"/>
      <c r="G1337" s="59"/>
      <c r="H1337" s="59"/>
      <c r="I1337" s="61"/>
      <c r="J1337" s="59"/>
      <c r="K1337" s="62"/>
      <c r="L1337" s="62"/>
      <c r="M1337" s="62"/>
      <c r="N1337" s="62"/>
      <c r="O1337" s="62"/>
      <c r="P1337" s="62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2"/>
      <c r="AB1337" s="62"/>
      <c r="AD1337" s="59"/>
      <c r="AE1337" s="59"/>
      <c r="AF1337" s="59"/>
      <c r="AG1337" s="59"/>
      <c r="AH1337" s="59"/>
      <c r="AI1337" s="59"/>
      <c r="AJ1337" s="59"/>
      <c r="AK1337" s="59"/>
      <c r="AL1337" s="59"/>
      <c r="AM1337" s="59"/>
      <c r="AN1337" s="59"/>
    </row>
    <row r="1338" spans="1:40">
      <c r="A1338" s="59"/>
      <c r="B1338" s="59"/>
      <c r="C1338" s="59"/>
      <c r="D1338" s="59"/>
      <c r="E1338" s="59"/>
      <c r="F1338" s="59"/>
      <c r="G1338" s="59"/>
      <c r="H1338" s="59"/>
      <c r="I1338" s="61"/>
      <c r="J1338" s="59"/>
      <c r="K1338" s="62"/>
      <c r="L1338" s="62"/>
      <c r="M1338" s="62"/>
      <c r="N1338" s="62"/>
      <c r="O1338" s="62"/>
      <c r="P1338" s="62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2"/>
      <c r="AB1338" s="62"/>
      <c r="AD1338" s="59"/>
      <c r="AE1338" s="59"/>
      <c r="AF1338" s="59"/>
      <c r="AG1338" s="59"/>
      <c r="AH1338" s="59"/>
      <c r="AI1338" s="59"/>
      <c r="AJ1338" s="59"/>
      <c r="AK1338" s="59"/>
      <c r="AL1338" s="59"/>
      <c r="AM1338" s="59"/>
      <c r="AN1338" s="59"/>
    </row>
    <row r="1339" spans="1:40">
      <c r="A1339" s="59"/>
      <c r="B1339" s="59"/>
      <c r="C1339" s="59"/>
      <c r="D1339" s="59"/>
      <c r="E1339" s="59"/>
      <c r="F1339" s="59"/>
      <c r="G1339" s="59"/>
      <c r="H1339" s="59"/>
      <c r="I1339" s="61"/>
      <c r="J1339" s="59"/>
      <c r="K1339" s="62"/>
      <c r="L1339" s="62"/>
      <c r="M1339" s="62"/>
      <c r="N1339" s="62"/>
      <c r="O1339" s="62"/>
      <c r="P1339" s="62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  <c r="AB1339" s="62"/>
      <c r="AD1339" s="59"/>
      <c r="AE1339" s="59"/>
      <c r="AF1339" s="59"/>
      <c r="AG1339" s="59"/>
      <c r="AH1339" s="59"/>
      <c r="AI1339" s="59"/>
      <c r="AJ1339" s="59"/>
      <c r="AK1339" s="59"/>
      <c r="AL1339" s="59"/>
      <c r="AM1339" s="59"/>
      <c r="AN1339" s="59"/>
    </row>
    <row r="1340" spans="1:40">
      <c r="A1340" s="59"/>
      <c r="B1340" s="59"/>
      <c r="C1340" s="59"/>
      <c r="D1340" s="59"/>
      <c r="E1340" s="59"/>
      <c r="F1340" s="59"/>
      <c r="G1340" s="59"/>
      <c r="H1340" s="59"/>
      <c r="I1340" s="61"/>
      <c r="J1340" s="59"/>
      <c r="K1340" s="62"/>
      <c r="L1340" s="62"/>
      <c r="M1340" s="62"/>
      <c r="N1340" s="62"/>
      <c r="O1340" s="62"/>
      <c r="P1340" s="62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  <c r="AB1340" s="62"/>
      <c r="AD1340" s="59"/>
      <c r="AE1340" s="59"/>
      <c r="AF1340" s="59"/>
      <c r="AG1340" s="59"/>
      <c r="AH1340" s="59"/>
      <c r="AI1340" s="59"/>
      <c r="AJ1340" s="59"/>
      <c r="AK1340" s="59"/>
      <c r="AL1340" s="59"/>
      <c r="AM1340" s="59"/>
      <c r="AN1340" s="59"/>
    </row>
    <row r="1341" spans="1:40">
      <c r="A1341" s="59"/>
      <c r="B1341" s="59"/>
      <c r="C1341" s="59"/>
      <c r="D1341" s="59"/>
      <c r="E1341" s="59"/>
      <c r="F1341" s="59"/>
      <c r="G1341" s="59"/>
      <c r="H1341" s="59"/>
      <c r="I1341" s="61"/>
      <c r="J1341" s="59"/>
      <c r="K1341" s="62"/>
      <c r="L1341" s="62"/>
      <c r="M1341" s="62"/>
      <c r="N1341" s="62"/>
      <c r="O1341" s="62"/>
      <c r="P1341" s="62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  <c r="AB1341" s="62"/>
      <c r="AD1341" s="59"/>
      <c r="AE1341" s="59"/>
      <c r="AF1341" s="59"/>
      <c r="AG1341" s="59"/>
      <c r="AH1341" s="59"/>
      <c r="AI1341" s="59"/>
      <c r="AJ1341" s="59"/>
      <c r="AK1341" s="59"/>
      <c r="AL1341" s="59"/>
      <c r="AM1341" s="59"/>
      <c r="AN1341" s="59"/>
    </row>
    <row r="1342" spans="1:40">
      <c r="A1342" s="59"/>
      <c r="B1342" s="59"/>
      <c r="C1342" s="59"/>
      <c r="D1342" s="59"/>
      <c r="E1342" s="59"/>
      <c r="F1342" s="59"/>
      <c r="G1342" s="59"/>
      <c r="H1342" s="59"/>
      <c r="I1342" s="61"/>
      <c r="J1342" s="59"/>
      <c r="K1342" s="62"/>
      <c r="L1342" s="62"/>
      <c r="M1342" s="62"/>
      <c r="N1342" s="62"/>
      <c r="O1342" s="62"/>
      <c r="P1342" s="62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  <c r="AB1342" s="62"/>
      <c r="AD1342" s="59"/>
      <c r="AE1342" s="59"/>
      <c r="AF1342" s="59"/>
      <c r="AG1342" s="59"/>
      <c r="AH1342" s="59"/>
      <c r="AI1342" s="59"/>
      <c r="AJ1342" s="59"/>
      <c r="AK1342" s="59"/>
      <c r="AL1342" s="59"/>
      <c r="AM1342" s="59"/>
      <c r="AN1342" s="59"/>
    </row>
    <row r="1343" spans="1:40">
      <c r="A1343" s="59"/>
      <c r="B1343" s="59"/>
      <c r="C1343" s="59"/>
      <c r="D1343" s="59"/>
      <c r="E1343" s="59"/>
      <c r="F1343" s="59"/>
      <c r="G1343" s="59"/>
      <c r="H1343" s="59"/>
      <c r="I1343" s="61"/>
      <c r="J1343" s="59"/>
      <c r="K1343" s="62"/>
      <c r="L1343" s="62"/>
      <c r="M1343" s="62"/>
      <c r="N1343" s="62"/>
      <c r="O1343" s="62"/>
      <c r="P1343" s="62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2"/>
      <c r="AB1343" s="62"/>
      <c r="AD1343" s="59"/>
      <c r="AE1343" s="59"/>
      <c r="AF1343" s="59"/>
      <c r="AG1343" s="59"/>
      <c r="AH1343" s="59"/>
      <c r="AI1343" s="59"/>
      <c r="AJ1343" s="59"/>
      <c r="AK1343" s="59"/>
      <c r="AL1343" s="59"/>
      <c r="AM1343" s="59"/>
      <c r="AN1343" s="59"/>
    </row>
    <row r="1344" spans="1:40">
      <c r="A1344" s="59"/>
      <c r="B1344" s="59"/>
      <c r="C1344" s="59"/>
      <c r="D1344" s="59"/>
      <c r="E1344" s="59"/>
      <c r="F1344" s="59"/>
      <c r="G1344" s="59"/>
      <c r="H1344" s="59"/>
      <c r="I1344" s="61"/>
      <c r="J1344" s="59"/>
      <c r="K1344" s="62"/>
      <c r="L1344" s="62"/>
      <c r="M1344" s="62"/>
      <c r="N1344" s="62"/>
      <c r="O1344" s="62"/>
      <c r="P1344" s="62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2"/>
      <c r="AB1344" s="62"/>
      <c r="AD1344" s="59"/>
      <c r="AE1344" s="59"/>
      <c r="AF1344" s="59"/>
      <c r="AG1344" s="59"/>
      <c r="AH1344" s="59"/>
      <c r="AI1344" s="59"/>
      <c r="AJ1344" s="59"/>
      <c r="AK1344" s="59"/>
      <c r="AL1344" s="59"/>
      <c r="AM1344" s="59"/>
      <c r="AN1344" s="59"/>
    </row>
    <row r="1345" spans="1:40">
      <c r="A1345" s="59"/>
      <c r="B1345" s="59"/>
      <c r="C1345" s="59"/>
      <c r="D1345" s="59"/>
      <c r="E1345" s="59"/>
      <c r="F1345" s="59"/>
      <c r="G1345" s="59"/>
      <c r="H1345" s="59"/>
      <c r="I1345" s="61"/>
      <c r="J1345" s="59"/>
      <c r="K1345" s="62"/>
      <c r="L1345" s="62"/>
      <c r="M1345" s="62"/>
      <c r="N1345" s="62"/>
      <c r="O1345" s="62"/>
      <c r="P1345" s="62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  <c r="AB1345" s="62"/>
      <c r="AD1345" s="59"/>
      <c r="AE1345" s="59"/>
      <c r="AF1345" s="59"/>
      <c r="AG1345" s="59"/>
      <c r="AH1345" s="59"/>
      <c r="AI1345" s="59"/>
      <c r="AJ1345" s="59"/>
      <c r="AK1345" s="59"/>
      <c r="AL1345" s="59"/>
      <c r="AM1345" s="59"/>
      <c r="AN1345" s="59"/>
    </row>
    <row r="1346" spans="1:40">
      <c r="A1346" s="59"/>
      <c r="B1346" s="59"/>
      <c r="C1346" s="59"/>
      <c r="D1346" s="59"/>
      <c r="E1346" s="59"/>
      <c r="F1346" s="59"/>
      <c r="G1346" s="59"/>
      <c r="H1346" s="59"/>
      <c r="I1346" s="61"/>
      <c r="J1346" s="59"/>
      <c r="K1346" s="62"/>
      <c r="L1346" s="62"/>
      <c r="M1346" s="62"/>
      <c r="N1346" s="62"/>
      <c r="O1346" s="62"/>
      <c r="P1346" s="62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  <c r="AB1346" s="62"/>
      <c r="AD1346" s="59"/>
      <c r="AE1346" s="59"/>
      <c r="AF1346" s="59"/>
      <c r="AG1346" s="59"/>
      <c r="AH1346" s="59"/>
      <c r="AI1346" s="59"/>
      <c r="AJ1346" s="59"/>
      <c r="AK1346" s="59"/>
      <c r="AL1346" s="59"/>
      <c r="AM1346" s="59"/>
      <c r="AN1346" s="59"/>
    </row>
    <row r="1347" spans="1:40">
      <c r="A1347" s="59"/>
      <c r="B1347" s="59"/>
      <c r="C1347" s="59"/>
      <c r="D1347" s="59"/>
      <c r="E1347" s="59"/>
      <c r="F1347" s="59"/>
      <c r="G1347" s="59"/>
      <c r="H1347" s="59"/>
      <c r="I1347" s="61"/>
      <c r="J1347" s="59"/>
      <c r="K1347" s="62"/>
      <c r="L1347" s="62"/>
      <c r="M1347" s="62"/>
      <c r="N1347" s="62"/>
      <c r="O1347" s="62"/>
      <c r="P1347" s="62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  <c r="AB1347" s="62"/>
      <c r="AD1347" s="59"/>
      <c r="AE1347" s="59"/>
      <c r="AF1347" s="59"/>
      <c r="AG1347" s="59"/>
      <c r="AH1347" s="59"/>
      <c r="AI1347" s="59"/>
      <c r="AJ1347" s="59"/>
      <c r="AK1347" s="59"/>
      <c r="AL1347" s="59"/>
      <c r="AM1347" s="59"/>
      <c r="AN1347" s="59"/>
    </row>
    <row r="1348" spans="1:40">
      <c r="A1348" s="59"/>
      <c r="B1348" s="59"/>
      <c r="C1348" s="59"/>
      <c r="D1348" s="59"/>
      <c r="E1348" s="59"/>
      <c r="F1348" s="59"/>
      <c r="G1348" s="59"/>
      <c r="H1348" s="59"/>
      <c r="I1348" s="61"/>
      <c r="J1348" s="59"/>
      <c r="K1348" s="62"/>
      <c r="L1348" s="62"/>
      <c r="M1348" s="62"/>
      <c r="N1348" s="62"/>
      <c r="O1348" s="62"/>
      <c r="P1348" s="62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2"/>
      <c r="AB1348" s="62"/>
      <c r="AD1348" s="59"/>
      <c r="AE1348" s="59"/>
      <c r="AF1348" s="59"/>
      <c r="AG1348" s="59"/>
      <c r="AH1348" s="59"/>
      <c r="AI1348" s="59"/>
      <c r="AJ1348" s="59"/>
      <c r="AK1348" s="59"/>
      <c r="AL1348" s="59"/>
      <c r="AM1348" s="59"/>
      <c r="AN1348" s="59"/>
    </row>
    <row r="1349" spans="1:40">
      <c r="A1349" s="59"/>
      <c r="B1349" s="59"/>
      <c r="C1349" s="59"/>
      <c r="D1349" s="59"/>
      <c r="E1349" s="59"/>
      <c r="F1349" s="59"/>
      <c r="G1349" s="59"/>
      <c r="H1349" s="59"/>
      <c r="I1349" s="61"/>
      <c r="J1349" s="59"/>
      <c r="K1349" s="62"/>
      <c r="L1349" s="62"/>
      <c r="M1349" s="62"/>
      <c r="N1349" s="62"/>
      <c r="O1349" s="62"/>
      <c r="P1349" s="62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  <c r="AB1349" s="62"/>
      <c r="AD1349" s="59"/>
      <c r="AE1349" s="59"/>
      <c r="AF1349" s="59"/>
      <c r="AG1349" s="59"/>
      <c r="AH1349" s="59"/>
      <c r="AI1349" s="59"/>
      <c r="AJ1349" s="59"/>
      <c r="AK1349" s="59"/>
      <c r="AL1349" s="59"/>
      <c r="AM1349" s="59"/>
      <c r="AN1349" s="59"/>
    </row>
    <row r="1350" spans="1:40">
      <c r="A1350" s="59"/>
      <c r="B1350" s="59"/>
      <c r="C1350" s="59"/>
      <c r="D1350" s="59"/>
      <c r="E1350" s="59"/>
      <c r="F1350" s="59"/>
      <c r="G1350" s="59"/>
      <c r="H1350" s="59"/>
      <c r="I1350" s="61"/>
      <c r="J1350" s="59"/>
      <c r="K1350" s="62"/>
      <c r="L1350" s="62"/>
      <c r="M1350" s="62"/>
      <c r="N1350" s="62"/>
      <c r="O1350" s="62"/>
      <c r="P1350" s="62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  <c r="AB1350" s="62"/>
      <c r="AD1350" s="59"/>
      <c r="AE1350" s="59"/>
      <c r="AF1350" s="59"/>
      <c r="AG1350" s="59"/>
      <c r="AH1350" s="59"/>
      <c r="AI1350" s="59"/>
      <c r="AJ1350" s="59"/>
      <c r="AK1350" s="59"/>
      <c r="AL1350" s="59"/>
      <c r="AM1350" s="59"/>
      <c r="AN1350" s="59"/>
    </row>
    <row r="1351" spans="1:40">
      <c r="A1351" s="59"/>
      <c r="B1351" s="59"/>
      <c r="C1351" s="59"/>
      <c r="D1351" s="59"/>
      <c r="E1351" s="59"/>
      <c r="F1351" s="59"/>
      <c r="G1351" s="59"/>
      <c r="H1351" s="59"/>
      <c r="I1351" s="61"/>
      <c r="J1351" s="59"/>
      <c r="K1351" s="62"/>
      <c r="L1351" s="62"/>
      <c r="M1351" s="62"/>
      <c r="N1351" s="62"/>
      <c r="O1351" s="62"/>
      <c r="P1351" s="62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  <c r="AB1351" s="62"/>
      <c r="AD1351" s="59"/>
      <c r="AE1351" s="59"/>
      <c r="AF1351" s="59"/>
      <c r="AG1351" s="59"/>
      <c r="AH1351" s="59"/>
      <c r="AI1351" s="59"/>
      <c r="AJ1351" s="59"/>
      <c r="AK1351" s="59"/>
      <c r="AL1351" s="59"/>
      <c r="AM1351" s="59"/>
      <c r="AN1351" s="59"/>
    </row>
    <row r="1352" spans="1:40">
      <c r="A1352" s="59"/>
      <c r="B1352" s="59"/>
      <c r="C1352" s="59"/>
      <c r="D1352" s="59"/>
      <c r="E1352" s="59"/>
      <c r="F1352" s="59"/>
      <c r="G1352" s="59"/>
      <c r="H1352" s="59"/>
      <c r="I1352" s="61"/>
      <c r="J1352" s="59"/>
      <c r="K1352" s="62"/>
      <c r="L1352" s="62"/>
      <c r="M1352" s="62"/>
      <c r="N1352" s="62"/>
      <c r="O1352" s="62"/>
      <c r="P1352" s="62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  <c r="AB1352" s="62"/>
      <c r="AD1352" s="59"/>
      <c r="AE1352" s="59"/>
      <c r="AF1352" s="59"/>
      <c r="AG1352" s="59"/>
      <c r="AH1352" s="59"/>
      <c r="AI1352" s="59"/>
      <c r="AJ1352" s="59"/>
      <c r="AK1352" s="59"/>
      <c r="AL1352" s="59"/>
      <c r="AM1352" s="59"/>
      <c r="AN1352" s="59"/>
    </row>
    <row r="1353" spans="1:40">
      <c r="A1353" s="59"/>
      <c r="B1353" s="59"/>
      <c r="C1353" s="59"/>
      <c r="D1353" s="59"/>
      <c r="E1353" s="59"/>
      <c r="F1353" s="59"/>
      <c r="G1353" s="59"/>
      <c r="H1353" s="59"/>
      <c r="I1353" s="61"/>
      <c r="J1353" s="59"/>
      <c r="K1353" s="62"/>
      <c r="L1353" s="62"/>
      <c r="M1353" s="62"/>
      <c r="N1353" s="62"/>
      <c r="O1353" s="62"/>
      <c r="P1353" s="62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62"/>
      <c r="AD1353" s="59"/>
      <c r="AE1353" s="59"/>
      <c r="AF1353" s="59"/>
      <c r="AG1353" s="59"/>
      <c r="AH1353" s="59"/>
      <c r="AI1353" s="59"/>
      <c r="AJ1353" s="59"/>
      <c r="AK1353" s="59"/>
      <c r="AL1353" s="59"/>
      <c r="AM1353" s="59"/>
      <c r="AN1353" s="59"/>
    </row>
    <row r="1354" spans="1:40">
      <c r="A1354" s="59"/>
      <c r="B1354" s="59"/>
      <c r="C1354" s="59"/>
      <c r="D1354" s="59"/>
      <c r="E1354" s="59"/>
      <c r="F1354" s="59"/>
      <c r="G1354" s="59"/>
      <c r="H1354" s="59"/>
      <c r="I1354" s="61"/>
      <c r="J1354" s="59"/>
      <c r="K1354" s="62"/>
      <c r="L1354" s="62"/>
      <c r="M1354" s="62"/>
      <c r="N1354" s="62"/>
      <c r="O1354" s="62"/>
      <c r="P1354" s="62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62"/>
      <c r="AD1354" s="59"/>
      <c r="AE1354" s="59"/>
      <c r="AF1354" s="59"/>
      <c r="AG1354" s="59"/>
      <c r="AH1354" s="59"/>
      <c r="AI1354" s="59"/>
      <c r="AJ1354" s="59"/>
      <c r="AK1354" s="59"/>
      <c r="AL1354" s="59"/>
      <c r="AM1354" s="59"/>
      <c r="AN1354" s="59"/>
    </row>
    <row r="1355" spans="1:40">
      <c r="A1355" s="59"/>
      <c r="B1355" s="59"/>
      <c r="C1355" s="59"/>
      <c r="D1355" s="59"/>
      <c r="E1355" s="59"/>
      <c r="F1355" s="59"/>
      <c r="G1355" s="59"/>
      <c r="H1355" s="59"/>
      <c r="I1355" s="61"/>
      <c r="J1355" s="59"/>
      <c r="K1355" s="62"/>
      <c r="L1355" s="62"/>
      <c r="M1355" s="62"/>
      <c r="N1355" s="62"/>
      <c r="O1355" s="62"/>
      <c r="P1355" s="62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62"/>
      <c r="AD1355" s="59"/>
      <c r="AE1355" s="59"/>
      <c r="AF1355" s="59"/>
      <c r="AG1355" s="59"/>
      <c r="AH1355" s="59"/>
      <c r="AI1355" s="59"/>
      <c r="AJ1355" s="59"/>
      <c r="AK1355" s="59"/>
      <c r="AL1355" s="59"/>
      <c r="AM1355" s="59"/>
      <c r="AN1355" s="59"/>
    </row>
    <row r="1356" spans="1:40">
      <c r="A1356" s="59"/>
      <c r="B1356" s="59"/>
      <c r="C1356" s="59"/>
      <c r="D1356" s="59"/>
      <c r="E1356" s="59"/>
      <c r="F1356" s="59"/>
      <c r="G1356" s="59"/>
      <c r="H1356" s="59"/>
      <c r="I1356" s="61"/>
      <c r="J1356" s="59"/>
      <c r="K1356" s="62"/>
      <c r="L1356" s="62"/>
      <c r="M1356" s="62"/>
      <c r="N1356" s="62"/>
      <c r="O1356" s="62"/>
      <c r="P1356" s="62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62"/>
      <c r="AD1356" s="59"/>
      <c r="AE1356" s="59"/>
      <c r="AF1356" s="59"/>
      <c r="AG1356" s="59"/>
      <c r="AH1356" s="59"/>
      <c r="AI1356" s="59"/>
      <c r="AJ1356" s="59"/>
      <c r="AK1356" s="59"/>
      <c r="AL1356" s="59"/>
      <c r="AM1356" s="59"/>
      <c r="AN1356" s="59"/>
    </row>
    <row r="1357" spans="1:40">
      <c r="A1357" s="59"/>
      <c r="B1357" s="59"/>
      <c r="C1357" s="59"/>
      <c r="D1357" s="59"/>
      <c r="E1357" s="59"/>
      <c r="F1357" s="59"/>
      <c r="G1357" s="59"/>
      <c r="H1357" s="59"/>
      <c r="I1357" s="61"/>
      <c r="J1357" s="59"/>
      <c r="K1357" s="62"/>
      <c r="L1357" s="62"/>
      <c r="M1357" s="62"/>
      <c r="N1357" s="62"/>
      <c r="O1357" s="62"/>
      <c r="P1357" s="62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  <c r="AB1357" s="62"/>
      <c r="AD1357" s="59"/>
      <c r="AE1357" s="59"/>
      <c r="AF1357" s="59"/>
      <c r="AG1357" s="59"/>
      <c r="AH1357" s="59"/>
      <c r="AI1357" s="59"/>
      <c r="AJ1357" s="59"/>
      <c r="AK1357" s="59"/>
      <c r="AL1357" s="59"/>
      <c r="AM1357" s="59"/>
      <c r="AN1357" s="59"/>
    </row>
    <row r="1358" spans="1:40">
      <c r="A1358" s="59"/>
      <c r="B1358" s="59"/>
      <c r="C1358" s="59"/>
      <c r="D1358" s="59"/>
      <c r="E1358" s="59"/>
      <c r="F1358" s="59"/>
      <c r="G1358" s="59"/>
      <c r="H1358" s="59"/>
      <c r="I1358" s="61"/>
      <c r="J1358" s="59"/>
      <c r="K1358" s="62"/>
      <c r="L1358" s="62"/>
      <c r="M1358" s="62"/>
      <c r="N1358" s="62"/>
      <c r="O1358" s="62"/>
      <c r="P1358" s="62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  <c r="AB1358" s="62"/>
      <c r="AD1358" s="59"/>
      <c r="AE1358" s="59"/>
      <c r="AF1358" s="59"/>
      <c r="AG1358" s="59"/>
      <c r="AH1358" s="59"/>
      <c r="AI1358" s="59"/>
      <c r="AJ1358" s="59"/>
      <c r="AK1358" s="59"/>
      <c r="AL1358" s="59"/>
      <c r="AM1358" s="59"/>
      <c r="AN1358" s="59"/>
    </row>
    <row r="1359" spans="1:40">
      <c r="A1359" s="59"/>
      <c r="B1359" s="59"/>
      <c r="C1359" s="59"/>
      <c r="D1359" s="59"/>
      <c r="E1359" s="59"/>
      <c r="F1359" s="59"/>
      <c r="G1359" s="59"/>
      <c r="H1359" s="59"/>
      <c r="I1359" s="61"/>
      <c r="J1359" s="59"/>
      <c r="K1359" s="62"/>
      <c r="L1359" s="62"/>
      <c r="M1359" s="62"/>
      <c r="N1359" s="62"/>
      <c r="O1359" s="62"/>
      <c r="P1359" s="62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2"/>
      <c r="AB1359" s="62"/>
      <c r="AD1359" s="59"/>
      <c r="AE1359" s="59"/>
      <c r="AF1359" s="59"/>
      <c r="AG1359" s="59"/>
      <c r="AH1359" s="59"/>
      <c r="AI1359" s="59"/>
      <c r="AJ1359" s="59"/>
      <c r="AK1359" s="59"/>
      <c r="AL1359" s="59"/>
      <c r="AM1359" s="59"/>
      <c r="AN1359" s="59"/>
    </row>
    <row r="1360" spans="1:40">
      <c r="A1360" s="59"/>
      <c r="B1360" s="59"/>
      <c r="C1360" s="59"/>
      <c r="D1360" s="59"/>
      <c r="E1360" s="59"/>
      <c r="F1360" s="59"/>
      <c r="G1360" s="59"/>
      <c r="H1360" s="59"/>
      <c r="I1360" s="61"/>
      <c r="J1360" s="59"/>
      <c r="K1360" s="62"/>
      <c r="L1360" s="62"/>
      <c r="M1360" s="62"/>
      <c r="N1360" s="62"/>
      <c r="O1360" s="62"/>
      <c r="P1360" s="62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2"/>
      <c r="AB1360" s="62"/>
      <c r="AD1360" s="59"/>
      <c r="AE1360" s="59"/>
      <c r="AF1360" s="59"/>
      <c r="AG1360" s="59"/>
      <c r="AH1360" s="59"/>
      <c r="AI1360" s="59"/>
      <c r="AJ1360" s="59"/>
      <c r="AK1360" s="59"/>
      <c r="AL1360" s="59"/>
      <c r="AM1360" s="59"/>
      <c r="AN1360" s="59"/>
    </row>
    <row r="1361" spans="1:40">
      <c r="A1361" s="59"/>
      <c r="B1361" s="59"/>
      <c r="C1361" s="59"/>
      <c r="D1361" s="59"/>
      <c r="E1361" s="59"/>
      <c r="F1361" s="59"/>
      <c r="G1361" s="59"/>
      <c r="H1361" s="59"/>
      <c r="I1361" s="61"/>
      <c r="J1361" s="59"/>
      <c r="K1361" s="62"/>
      <c r="L1361" s="62"/>
      <c r="M1361" s="62"/>
      <c r="N1361" s="62"/>
      <c r="O1361" s="62"/>
      <c r="P1361" s="62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2"/>
      <c r="AB1361" s="62"/>
      <c r="AD1361" s="59"/>
      <c r="AE1361" s="59"/>
      <c r="AF1361" s="59"/>
      <c r="AG1361" s="59"/>
      <c r="AH1361" s="59"/>
      <c r="AI1361" s="59"/>
      <c r="AJ1361" s="59"/>
      <c r="AK1361" s="59"/>
      <c r="AL1361" s="59"/>
      <c r="AM1361" s="59"/>
      <c r="AN1361" s="59"/>
    </row>
    <row r="1362" spans="1:40">
      <c r="A1362" s="59"/>
      <c r="B1362" s="59"/>
      <c r="C1362" s="59"/>
      <c r="D1362" s="59"/>
      <c r="E1362" s="59"/>
      <c r="F1362" s="59"/>
      <c r="G1362" s="59"/>
      <c r="H1362" s="59"/>
      <c r="I1362" s="61"/>
      <c r="J1362" s="59"/>
      <c r="K1362" s="62"/>
      <c r="L1362" s="62"/>
      <c r="M1362" s="62"/>
      <c r="N1362" s="62"/>
      <c r="O1362" s="62"/>
      <c r="P1362" s="62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  <c r="AB1362" s="62"/>
      <c r="AD1362" s="59"/>
      <c r="AE1362" s="59"/>
      <c r="AF1362" s="59"/>
      <c r="AG1362" s="59"/>
      <c r="AH1362" s="59"/>
      <c r="AI1362" s="59"/>
      <c r="AJ1362" s="59"/>
      <c r="AK1362" s="59"/>
      <c r="AL1362" s="59"/>
      <c r="AM1362" s="59"/>
      <c r="AN1362" s="59"/>
    </row>
    <row r="1363" spans="1:40">
      <c r="A1363" s="59"/>
      <c r="B1363" s="59"/>
      <c r="C1363" s="59"/>
      <c r="D1363" s="59"/>
      <c r="E1363" s="59"/>
      <c r="F1363" s="59"/>
      <c r="G1363" s="59"/>
      <c r="H1363" s="59"/>
      <c r="I1363" s="61"/>
      <c r="J1363" s="59"/>
      <c r="K1363" s="62"/>
      <c r="L1363" s="62"/>
      <c r="M1363" s="62"/>
      <c r="N1363" s="62"/>
      <c r="O1363" s="62"/>
      <c r="P1363" s="62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  <c r="AB1363" s="62"/>
      <c r="AD1363" s="59"/>
      <c r="AE1363" s="59"/>
      <c r="AF1363" s="59"/>
      <c r="AG1363" s="59"/>
      <c r="AH1363" s="59"/>
      <c r="AI1363" s="59"/>
      <c r="AJ1363" s="59"/>
      <c r="AK1363" s="59"/>
      <c r="AL1363" s="59"/>
      <c r="AM1363" s="59"/>
      <c r="AN1363" s="59"/>
    </row>
    <row r="1364" spans="1:40">
      <c r="A1364" s="59"/>
      <c r="B1364" s="59"/>
      <c r="C1364" s="59"/>
      <c r="D1364" s="59"/>
      <c r="E1364" s="59"/>
      <c r="F1364" s="59"/>
      <c r="G1364" s="59"/>
      <c r="H1364" s="59"/>
      <c r="I1364" s="61"/>
      <c r="J1364" s="59"/>
      <c r="K1364" s="62"/>
      <c r="L1364" s="62"/>
      <c r="M1364" s="62"/>
      <c r="N1364" s="62"/>
      <c r="O1364" s="62"/>
      <c r="P1364" s="62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  <c r="AB1364" s="62"/>
      <c r="AD1364" s="59"/>
      <c r="AE1364" s="59"/>
      <c r="AF1364" s="59"/>
      <c r="AG1364" s="59"/>
      <c r="AH1364" s="59"/>
      <c r="AI1364" s="59"/>
      <c r="AJ1364" s="59"/>
      <c r="AK1364" s="59"/>
      <c r="AL1364" s="59"/>
      <c r="AM1364" s="59"/>
      <c r="AN1364" s="59"/>
    </row>
    <row r="1365" spans="1:40">
      <c r="A1365" s="59"/>
      <c r="B1365" s="59"/>
      <c r="C1365" s="59"/>
      <c r="D1365" s="59"/>
      <c r="E1365" s="59"/>
      <c r="F1365" s="59"/>
      <c r="G1365" s="59"/>
      <c r="H1365" s="59"/>
      <c r="I1365" s="61"/>
      <c r="J1365" s="59"/>
      <c r="K1365" s="62"/>
      <c r="L1365" s="62"/>
      <c r="M1365" s="62"/>
      <c r="N1365" s="62"/>
      <c r="O1365" s="62"/>
      <c r="P1365" s="62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  <c r="AB1365" s="62"/>
      <c r="AD1365" s="59"/>
      <c r="AE1365" s="59"/>
      <c r="AF1365" s="59"/>
      <c r="AG1365" s="59"/>
      <c r="AH1365" s="59"/>
      <c r="AI1365" s="59"/>
      <c r="AJ1365" s="59"/>
      <c r="AK1365" s="59"/>
      <c r="AL1365" s="59"/>
      <c r="AM1365" s="59"/>
      <c r="AN1365" s="59"/>
    </row>
    <row r="1366" spans="1:40">
      <c r="A1366" s="59"/>
      <c r="B1366" s="59"/>
      <c r="C1366" s="59"/>
      <c r="D1366" s="59"/>
      <c r="E1366" s="59"/>
      <c r="F1366" s="59"/>
      <c r="G1366" s="59"/>
      <c r="H1366" s="59"/>
      <c r="I1366" s="61"/>
      <c r="J1366" s="59"/>
      <c r="K1366" s="62"/>
      <c r="L1366" s="62"/>
      <c r="M1366" s="62"/>
      <c r="N1366" s="62"/>
      <c r="O1366" s="62"/>
      <c r="P1366" s="62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  <c r="AB1366" s="62"/>
      <c r="AD1366" s="59"/>
      <c r="AE1366" s="59"/>
      <c r="AF1366" s="59"/>
      <c r="AG1366" s="59"/>
      <c r="AH1366" s="59"/>
      <c r="AI1366" s="59"/>
      <c r="AJ1366" s="59"/>
      <c r="AK1366" s="59"/>
      <c r="AL1366" s="59"/>
      <c r="AM1366" s="59"/>
      <c r="AN1366" s="59"/>
    </row>
    <row r="1367" spans="1:40">
      <c r="A1367" s="59"/>
      <c r="B1367" s="59"/>
      <c r="C1367" s="59"/>
      <c r="D1367" s="59"/>
      <c r="E1367" s="59"/>
      <c r="F1367" s="59"/>
      <c r="G1367" s="59"/>
      <c r="H1367" s="59"/>
      <c r="I1367" s="61"/>
      <c r="J1367" s="59"/>
      <c r="K1367" s="62"/>
      <c r="L1367" s="62"/>
      <c r="M1367" s="62"/>
      <c r="N1367" s="62"/>
      <c r="O1367" s="62"/>
      <c r="P1367" s="62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  <c r="AB1367" s="62"/>
      <c r="AD1367" s="59"/>
      <c r="AE1367" s="59"/>
      <c r="AF1367" s="59"/>
      <c r="AG1367" s="59"/>
      <c r="AH1367" s="59"/>
      <c r="AI1367" s="59"/>
      <c r="AJ1367" s="59"/>
      <c r="AK1367" s="59"/>
      <c r="AL1367" s="59"/>
      <c r="AM1367" s="59"/>
      <c r="AN1367" s="59"/>
    </row>
    <row r="1368" spans="1:40">
      <c r="A1368" s="59"/>
      <c r="B1368" s="59"/>
      <c r="C1368" s="59"/>
      <c r="D1368" s="59"/>
      <c r="E1368" s="59"/>
      <c r="F1368" s="59"/>
      <c r="G1368" s="59"/>
      <c r="H1368" s="59"/>
      <c r="I1368" s="61"/>
      <c r="J1368" s="59"/>
      <c r="K1368" s="62"/>
      <c r="L1368" s="62"/>
      <c r="M1368" s="62"/>
      <c r="N1368" s="62"/>
      <c r="O1368" s="62"/>
      <c r="P1368" s="62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  <c r="AB1368" s="62"/>
      <c r="AD1368" s="59"/>
      <c r="AE1368" s="59"/>
      <c r="AF1368" s="59"/>
      <c r="AG1368" s="59"/>
      <c r="AH1368" s="59"/>
      <c r="AI1368" s="59"/>
      <c r="AJ1368" s="59"/>
      <c r="AK1368" s="59"/>
      <c r="AL1368" s="59"/>
      <c r="AM1368" s="59"/>
      <c r="AN1368" s="59"/>
    </row>
    <row r="1369" spans="1:40">
      <c r="A1369" s="59"/>
      <c r="B1369" s="59"/>
      <c r="C1369" s="59"/>
      <c r="D1369" s="59"/>
      <c r="E1369" s="59"/>
      <c r="F1369" s="59"/>
      <c r="G1369" s="59"/>
      <c r="H1369" s="59"/>
      <c r="I1369" s="61"/>
      <c r="J1369" s="59"/>
      <c r="K1369" s="62"/>
      <c r="L1369" s="62"/>
      <c r="M1369" s="62"/>
      <c r="N1369" s="62"/>
      <c r="O1369" s="62"/>
      <c r="P1369" s="62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  <c r="AB1369" s="62"/>
      <c r="AD1369" s="59"/>
      <c r="AE1369" s="59"/>
      <c r="AF1369" s="59"/>
      <c r="AG1369" s="59"/>
      <c r="AH1369" s="59"/>
      <c r="AI1369" s="59"/>
      <c r="AJ1369" s="59"/>
      <c r="AK1369" s="59"/>
      <c r="AL1369" s="59"/>
      <c r="AM1369" s="59"/>
      <c r="AN1369" s="59"/>
    </row>
    <row r="1370" spans="1:40">
      <c r="A1370" s="59"/>
      <c r="B1370" s="59"/>
      <c r="C1370" s="59"/>
      <c r="D1370" s="59"/>
      <c r="E1370" s="59"/>
      <c r="F1370" s="59"/>
      <c r="G1370" s="59"/>
      <c r="H1370" s="59"/>
      <c r="I1370" s="61"/>
      <c r="J1370" s="59"/>
      <c r="K1370" s="62"/>
      <c r="L1370" s="62"/>
      <c r="M1370" s="62"/>
      <c r="N1370" s="62"/>
      <c r="O1370" s="62"/>
      <c r="P1370" s="62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  <c r="AB1370" s="62"/>
      <c r="AD1370" s="59"/>
      <c r="AE1370" s="59"/>
      <c r="AF1370" s="59"/>
      <c r="AG1370" s="59"/>
      <c r="AH1370" s="59"/>
      <c r="AI1370" s="59"/>
      <c r="AJ1370" s="59"/>
      <c r="AK1370" s="59"/>
      <c r="AL1370" s="59"/>
      <c r="AM1370" s="59"/>
      <c r="AN1370" s="59"/>
    </row>
    <row r="1371" spans="1:40">
      <c r="A1371" s="59"/>
      <c r="B1371" s="59"/>
      <c r="C1371" s="59"/>
      <c r="D1371" s="59"/>
      <c r="E1371" s="59"/>
      <c r="F1371" s="59"/>
      <c r="G1371" s="59"/>
      <c r="H1371" s="59"/>
      <c r="I1371" s="61"/>
      <c r="J1371" s="59"/>
      <c r="K1371" s="62"/>
      <c r="L1371" s="62"/>
      <c r="M1371" s="62"/>
      <c r="N1371" s="62"/>
      <c r="O1371" s="62"/>
      <c r="P1371" s="62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  <c r="AB1371" s="62"/>
      <c r="AD1371" s="59"/>
      <c r="AE1371" s="59"/>
      <c r="AF1371" s="59"/>
      <c r="AG1371" s="59"/>
      <c r="AH1371" s="59"/>
      <c r="AI1371" s="59"/>
      <c r="AJ1371" s="59"/>
      <c r="AK1371" s="59"/>
      <c r="AL1371" s="59"/>
      <c r="AM1371" s="59"/>
      <c r="AN1371" s="59"/>
    </row>
    <row r="1372" spans="1:40">
      <c r="A1372" s="59"/>
      <c r="B1372" s="59"/>
      <c r="C1372" s="59"/>
      <c r="D1372" s="59"/>
      <c r="E1372" s="59"/>
      <c r="F1372" s="59"/>
      <c r="G1372" s="59"/>
      <c r="H1372" s="59"/>
      <c r="I1372" s="61"/>
      <c r="J1372" s="59"/>
      <c r="K1372" s="62"/>
      <c r="L1372" s="62"/>
      <c r="M1372" s="62"/>
      <c r="N1372" s="62"/>
      <c r="O1372" s="62"/>
      <c r="P1372" s="62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  <c r="AB1372" s="62"/>
      <c r="AD1372" s="59"/>
      <c r="AE1372" s="59"/>
      <c r="AF1372" s="59"/>
      <c r="AG1372" s="59"/>
      <c r="AH1372" s="59"/>
      <c r="AI1372" s="59"/>
      <c r="AJ1372" s="59"/>
      <c r="AK1372" s="59"/>
      <c r="AL1372" s="59"/>
      <c r="AM1372" s="59"/>
      <c r="AN1372" s="59"/>
    </row>
    <row r="1373" spans="1:40">
      <c r="A1373" s="59"/>
      <c r="B1373" s="59"/>
      <c r="C1373" s="59"/>
      <c r="D1373" s="59"/>
      <c r="E1373" s="59"/>
      <c r="F1373" s="59"/>
      <c r="G1373" s="59"/>
      <c r="H1373" s="59"/>
      <c r="I1373" s="61"/>
      <c r="J1373" s="59"/>
      <c r="K1373" s="62"/>
      <c r="L1373" s="62"/>
      <c r="M1373" s="62"/>
      <c r="N1373" s="62"/>
      <c r="O1373" s="62"/>
      <c r="P1373" s="62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  <c r="AB1373" s="62"/>
      <c r="AD1373" s="59"/>
      <c r="AE1373" s="59"/>
      <c r="AF1373" s="59"/>
      <c r="AG1373" s="59"/>
      <c r="AH1373" s="59"/>
      <c r="AI1373" s="59"/>
      <c r="AJ1373" s="59"/>
      <c r="AK1373" s="59"/>
      <c r="AL1373" s="59"/>
      <c r="AM1373" s="59"/>
      <c r="AN1373" s="59"/>
    </row>
    <row r="1374" spans="1:40">
      <c r="A1374" s="59"/>
      <c r="B1374" s="59"/>
      <c r="C1374" s="59"/>
      <c r="D1374" s="59"/>
      <c r="E1374" s="59"/>
      <c r="F1374" s="59"/>
      <c r="G1374" s="59"/>
      <c r="H1374" s="59"/>
      <c r="I1374" s="61"/>
      <c r="J1374" s="59"/>
      <c r="K1374" s="62"/>
      <c r="L1374" s="62"/>
      <c r="M1374" s="62"/>
      <c r="N1374" s="62"/>
      <c r="O1374" s="62"/>
      <c r="P1374" s="62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  <c r="AB1374" s="62"/>
      <c r="AD1374" s="59"/>
      <c r="AE1374" s="59"/>
      <c r="AF1374" s="59"/>
      <c r="AG1374" s="59"/>
      <c r="AH1374" s="59"/>
      <c r="AI1374" s="59"/>
      <c r="AJ1374" s="59"/>
      <c r="AK1374" s="59"/>
      <c r="AL1374" s="59"/>
      <c r="AM1374" s="59"/>
      <c r="AN1374" s="59"/>
    </row>
    <row r="1375" spans="1:40">
      <c r="A1375" s="59"/>
      <c r="B1375" s="59"/>
      <c r="C1375" s="59"/>
      <c r="D1375" s="59"/>
      <c r="E1375" s="59"/>
      <c r="F1375" s="59"/>
      <c r="G1375" s="59"/>
      <c r="H1375" s="59"/>
      <c r="I1375" s="61"/>
      <c r="J1375" s="59"/>
      <c r="K1375" s="62"/>
      <c r="L1375" s="62"/>
      <c r="M1375" s="62"/>
      <c r="N1375" s="62"/>
      <c r="O1375" s="62"/>
      <c r="P1375" s="62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  <c r="AB1375" s="62"/>
      <c r="AD1375" s="59"/>
      <c r="AE1375" s="59"/>
      <c r="AF1375" s="59"/>
      <c r="AG1375" s="59"/>
      <c r="AH1375" s="59"/>
      <c r="AI1375" s="59"/>
      <c r="AJ1375" s="59"/>
      <c r="AK1375" s="59"/>
      <c r="AL1375" s="59"/>
      <c r="AM1375" s="59"/>
      <c r="AN1375" s="59"/>
    </row>
    <row r="1376" spans="1:40">
      <c r="A1376" s="59"/>
      <c r="B1376" s="59"/>
      <c r="C1376" s="59"/>
      <c r="D1376" s="59"/>
      <c r="E1376" s="59"/>
      <c r="F1376" s="59"/>
      <c r="G1376" s="59"/>
      <c r="H1376" s="59"/>
      <c r="I1376" s="61"/>
      <c r="J1376" s="59"/>
      <c r="K1376" s="62"/>
      <c r="L1376" s="62"/>
      <c r="M1376" s="62"/>
      <c r="N1376" s="62"/>
      <c r="O1376" s="62"/>
      <c r="P1376" s="62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  <c r="AB1376" s="62"/>
      <c r="AD1376" s="59"/>
      <c r="AE1376" s="59"/>
      <c r="AF1376" s="59"/>
      <c r="AG1376" s="59"/>
      <c r="AH1376" s="59"/>
      <c r="AI1376" s="59"/>
      <c r="AJ1376" s="59"/>
      <c r="AK1376" s="59"/>
      <c r="AL1376" s="59"/>
      <c r="AM1376" s="59"/>
      <c r="AN1376" s="59"/>
    </row>
    <row r="1377" spans="1:40">
      <c r="A1377" s="59"/>
      <c r="B1377" s="59"/>
      <c r="C1377" s="59"/>
      <c r="D1377" s="59"/>
      <c r="E1377" s="59"/>
      <c r="F1377" s="59"/>
      <c r="G1377" s="59"/>
      <c r="H1377" s="59"/>
      <c r="I1377" s="61"/>
      <c r="J1377" s="59"/>
      <c r="K1377" s="62"/>
      <c r="L1377" s="62"/>
      <c r="M1377" s="62"/>
      <c r="N1377" s="62"/>
      <c r="O1377" s="62"/>
      <c r="P1377" s="62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  <c r="AB1377" s="62"/>
      <c r="AD1377" s="59"/>
      <c r="AE1377" s="59"/>
      <c r="AF1377" s="59"/>
      <c r="AG1377" s="59"/>
      <c r="AH1377" s="59"/>
      <c r="AI1377" s="59"/>
      <c r="AJ1377" s="59"/>
      <c r="AK1377" s="59"/>
      <c r="AL1377" s="59"/>
      <c r="AM1377" s="59"/>
      <c r="AN1377" s="59"/>
    </row>
    <row r="1378" spans="1:40">
      <c r="A1378" s="59"/>
      <c r="B1378" s="59"/>
      <c r="C1378" s="59"/>
      <c r="D1378" s="59"/>
      <c r="E1378" s="59"/>
      <c r="F1378" s="59"/>
      <c r="G1378" s="59"/>
      <c r="H1378" s="59"/>
      <c r="I1378" s="61"/>
      <c r="J1378" s="59"/>
      <c r="K1378" s="62"/>
      <c r="L1378" s="62"/>
      <c r="M1378" s="62"/>
      <c r="N1378" s="62"/>
      <c r="O1378" s="62"/>
      <c r="P1378" s="62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  <c r="AB1378" s="62"/>
      <c r="AD1378" s="59"/>
      <c r="AE1378" s="59"/>
      <c r="AF1378" s="59"/>
      <c r="AG1378" s="59"/>
      <c r="AH1378" s="59"/>
      <c r="AI1378" s="59"/>
      <c r="AJ1378" s="59"/>
      <c r="AK1378" s="59"/>
      <c r="AL1378" s="59"/>
      <c r="AM1378" s="59"/>
      <c r="AN1378" s="59"/>
    </row>
    <row r="1379" spans="1:40">
      <c r="A1379" s="59"/>
      <c r="B1379" s="59"/>
      <c r="C1379" s="59"/>
      <c r="D1379" s="59"/>
      <c r="E1379" s="59"/>
      <c r="F1379" s="59"/>
      <c r="G1379" s="59"/>
      <c r="H1379" s="59"/>
      <c r="I1379" s="61"/>
      <c r="J1379" s="59"/>
      <c r="K1379" s="62"/>
      <c r="L1379" s="62"/>
      <c r="M1379" s="62"/>
      <c r="N1379" s="62"/>
      <c r="O1379" s="62"/>
      <c r="P1379" s="62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  <c r="AB1379" s="62"/>
      <c r="AD1379" s="59"/>
      <c r="AE1379" s="59"/>
      <c r="AF1379" s="59"/>
      <c r="AG1379" s="59"/>
      <c r="AH1379" s="59"/>
      <c r="AI1379" s="59"/>
      <c r="AJ1379" s="59"/>
      <c r="AK1379" s="59"/>
      <c r="AL1379" s="59"/>
      <c r="AM1379" s="59"/>
      <c r="AN1379" s="59"/>
    </row>
    <row r="1380" spans="1:40">
      <c r="A1380" s="59"/>
      <c r="B1380" s="59"/>
      <c r="C1380" s="59"/>
      <c r="D1380" s="59"/>
      <c r="E1380" s="59"/>
      <c r="F1380" s="59"/>
      <c r="G1380" s="59"/>
      <c r="H1380" s="59"/>
      <c r="I1380" s="61"/>
      <c r="J1380" s="59"/>
      <c r="K1380" s="62"/>
      <c r="L1380" s="62"/>
      <c r="M1380" s="62"/>
      <c r="N1380" s="62"/>
      <c r="O1380" s="62"/>
      <c r="P1380" s="62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  <c r="AB1380" s="62"/>
      <c r="AD1380" s="59"/>
      <c r="AE1380" s="59"/>
      <c r="AF1380" s="59"/>
      <c r="AG1380" s="59"/>
      <c r="AH1380" s="59"/>
      <c r="AI1380" s="59"/>
      <c r="AJ1380" s="59"/>
      <c r="AK1380" s="59"/>
      <c r="AL1380" s="59"/>
      <c r="AM1380" s="59"/>
      <c r="AN1380" s="59"/>
    </row>
    <row r="1381" spans="1:40">
      <c r="A1381" s="59"/>
      <c r="B1381" s="59"/>
      <c r="C1381" s="59"/>
      <c r="D1381" s="59"/>
      <c r="E1381" s="59"/>
      <c r="F1381" s="59"/>
      <c r="G1381" s="59"/>
      <c r="H1381" s="59"/>
      <c r="I1381" s="61"/>
      <c r="J1381" s="59"/>
      <c r="K1381" s="62"/>
      <c r="L1381" s="62"/>
      <c r="M1381" s="62"/>
      <c r="N1381" s="62"/>
      <c r="O1381" s="62"/>
      <c r="P1381" s="62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  <c r="AB1381" s="62"/>
      <c r="AD1381" s="59"/>
      <c r="AE1381" s="59"/>
      <c r="AF1381" s="59"/>
      <c r="AG1381" s="59"/>
      <c r="AH1381" s="59"/>
      <c r="AI1381" s="59"/>
      <c r="AJ1381" s="59"/>
      <c r="AK1381" s="59"/>
      <c r="AL1381" s="59"/>
      <c r="AM1381" s="59"/>
      <c r="AN1381" s="59"/>
    </row>
    <row r="1382" spans="1:40">
      <c r="A1382" s="59"/>
      <c r="B1382" s="59"/>
      <c r="C1382" s="59"/>
      <c r="D1382" s="59"/>
      <c r="E1382" s="59"/>
      <c r="F1382" s="59"/>
      <c r="G1382" s="59"/>
      <c r="H1382" s="59"/>
      <c r="I1382" s="61"/>
      <c r="J1382" s="59"/>
      <c r="K1382" s="62"/>
      <c r="L1382" s="62"/>
      <c r="M1382" s="62"/>
      <c r="N1382" s="62"/>
      <c r="O1382" s="62"/>
      <c r="P1382" s="62"/>
      <c r="Q1382" s="62"/>
      <c r="R1382" s="62"/>
      <c r="S1382" s="62"/>
      <c r="T1382" s="62"/>
      <c r="U1382" s="62"/>
      <c r="V1382" s="62"/>
      <c r="W1382" s="62"/>
      <c r="X1382" s="62"/>
      <c r="Y1382" s="62"/>
      <c r="Z1382" s="62"/>
      <c r="AA1382" s="62"/>
      <c r="AB1382" s="62"/>
      <c r="AD1382" s="59"/>
      <c r="AE1382" s="59"/>
      <c r="AF1382" s="59"/>
      <c r="AG1382" s="59"/>
      <c r="AH1382" s="59"/>
      <c r="AI1382" s="59"/>
      <c r="AJ1382" s="59"/>
      <c r="AK1382" s="59"/>
      <c r="AL1382" s="59"/>
      <c r="AM1382" s="59"/>
      <c r="AN1382" s="59"/>
    </row>
    <row r="1383" spans="1:40">
      <c r="A1383" s="59"/>
      <c r="B1383" s="59"/>
      <c r="C1383" s="59"/>
      <c r="D1383" s="59"/>
      <c r="E1383" s="59"/>
      <c r="F1383" s="59"/>
      <c r="G1383" s="59"/>
      <c r="H1383" s="59"/>
      <c r="I1383" s="61"/>
      <c r="J1383" s="59"/>
      <c r="K1383" s="62"/>
      <c r="L1383" s="62"/>
      <c r="M1383" s="62"/>
      <c r="N1383" s="62"/>
      <c r="O1383" s="62"/>
      <c r="P1383" s="62"/>
      <c r="Q1383" s="62"/>
      <c r="R1383" s="62"/>
      <c r="S1383" s="62"/>
      <c r="T1383" s="62"/>
      <c r="U1383" s="62"/>
      <c r="V1383" s="62"/>
      <c r="W1383" s="62"/>
      <c r="X1383" s="62"/>
      <c r="Y1383" s="62"/>
      <c r="Z1383" s="62"/>
      <c r="AA1383" s="62"/>
      <c r="AB1383" s="62"/>
      <c r="AD1383" s="59"/>
      <c r="AE1383" s="59"/>
      <c r="AF1383" s="59"/>
      <c r="AG1383" s="59"/>
      <c r="AH1383" s="59"/>
      <c r="AI1383" s="59"/>
      <c r="AJ1383" s="59"/>
      <c r="AK1383" s="59"/>
      <c r="AL1383" s="59"/>
      <c r="AM1383" s="59"/>
      <c r="AN1383" s="59"/>
    </row>
    <row r="1384" spans="1:40">
      <c r="A1384" s="59"/>
      <c r="B1384" s="59"/>
      <c r="C1384" s="59"/>
      <c r="D1384" s="59"/>
      <c r="E1384" s="59"/>
      <c r="F1384" s="59"/>
      <c r="G1384" s="59"/>
      <c r="H1384" s="59"/>
      <c r="I1384" s="61"/>
      <c r="J1384" s="59"/>
      <c r="K1384" s="62"/>
      <c r="L1384" s="62"/>
      <c r="M1384" s="62"/>
      <c r="N1384" s="62"/>
      <c r="O1384" s="62"/>
      <c r="P1384" s="62"/>
      <c r="Q1384" s="62"/>
      <c r="R1384" s="62"/>
      <c r="S1384" s="62"/>
      <c r="T1384" s="62"/>
      <c r="U1384" s="62"/>
      <c r="V1384" s="62"/>
      <c r="W1384" s="62"/>
      <c r="X1384" s="62"/>
      <c r="Y1384" s="62"/>
      <c r="Z1384" s="62"/>
      <c r="AA1384" s="62"/>
      <c r="AB1384" s="62"/>
      <c r="AD1384" s="59"/>
      <c r="AE1384" s="59"/>
      <c r="AF1384" s="59"/>
      <c r="AG1384" s="59"/>
      <c r="AH1384" s="59"/>
      <c r="AI1384" s="59"/>
      <c r="AJ1384" s="59"/>
      <c r="AK1384" s="59"/>
      <c r="AL1384" s="59"/>
      <c r="AM1384" s="59"/>
      <c r="AN1384" s="59"/>
    </row>
    <row r="1385" spans="1:40">
      <c r="A1385" s="59"/>
      <c r="B1385" s="59"/>
      <c r="C1385" s="59"/>
      <c r="D1385" s="59"/>
      <c r="E1385" s="59"/>
      <c r="F1385" s="59"/>
      <c r="G1385" s="59"/>
      <c r="H1385" s="59"/>
      <c r="I1385" s="61"/>
      <c r="J1385" s="59"/>
      <c r="K1385" s="62"/>
      <c r="L1385" s="62"/>
      <c r="M1385" s="62"/>
      <c r="N1385" s="62"/>
      <c r="O1385" s="62"/>
      <c r="P1385" s="62"/>
      <c r="Q1385" s="62"/>
      <c r="R1385" s="62"/>
      <c r="S1385" s="62"/>
      <c r="T1385" s="62"/>
      <c r="U1385" s="62"/>
      <c r="V1385" s="62"/>
      <c r="W1385" s="62"/>
      <c r="X1385" s="62"/>
      <c r="Y1385" s="62"/>
      <c r="Z1385" s="62"/>
      <c r="AA1385" s="62"/>
      <c r="AB1385" s="62"/>
      <c r="AD1385" s="59"/>
      <c r="AE1385" s="59"/>
      <c r="AF1385" s="59"/>
      <c r="AG1385" s="59"/>
      <c r="AH1385" s="59"/>
      <c r="AI1385" s="59"/>
      <c r="AJ1385" s="59"/>
      <c r="AK1385" s="59"/>
      <c r="AL1385" s="59"/>
      <c r="AM1385" s="59"/>
      <c r="AN1385" s="59"/>
    </row>
    <row r="1386" spans="1:40">
      <c r="A1386" s="59"/>
      <c r="B1386" s="59"/>
      <c r="C1386" s="59"/>
      <c r="D1386" s="59"/>
      <c r="E1386" s="59"/>
      <c r="F1386" s="59"/>
      <c r="G1386" s="59"/>
      <c r="H1386" s="59"/>
      <c r="I1386" s="61"/>
      <c r="J1386" s="59"/>
      <c r="K1386" s="62"/>
      <c r="L1386" s="62"/>
      <c r="M1386" s="62"/>
      <c r="N1386" s="62"/>
      <c r="O1386" s="62"/>
      <c r="P1386" s="62"/>
      <c r="Q1386" s="62"/>
      <c r="R1386" s="62"/>
      <c r="S1386" s="62"/>
      <c r="T1386" s="62"/>
      <c r="U1386" s="62"/>
      <c r="V1386" s="62"/>
      <c r="W1386" s="62"/>
      <c r="X1386" s="62"/>
      <c r="Y1386" s="62"/>
      <c r="Z1386" s="62"/>
      <c r="AA1386" s="62"/>
      <c r="AB1386" s="62"/>
      <c r="AD1386" s="59"/>
      <c r="AE1386" s="59"/>
      <c r="AF1386" s="59"/>
      <c r="AG1386" s="59"/>
      <c r="AH1386" s="59"/>
      <c r="AI1386" s="59"/>
      <c r="AJ1386" s="59"/>
      <c r="AK1386" s="59"/>
      <c r="AL1386" s="59"/>
      <c r="AM1386" s="59"/>
      <c r="AN1386" s="59"/>
    </row>
    <row r="1387" spans="1:40">
      <c r="A1387" s="59"/>
      <c r="B1387" s="59"/>
      <c r="C1387" s="59"/>
      <c r="D1387" s="59"/>
      <c r="E1387" s="59"/>
      <c r="F1387" s="59"/>
      <c r="G1387" s="59"/>
      <c r="H1387" s="59"/>
      <c r="I1387" s="61"/>
      <c r="J1387" s="59"/>
      <c r="K1387" s="62"/>
      <c r="L1387" s="62"/>
      <c r="M1387" s="62"/>
      <c r="N1387" s="62"/>
      <c r="O1387" s="62"/>
      <c r="P1387" s="62"/>
      <c r="Q1387" s="62"/>
      <c r="R1387" s="62"/>
      <c r="S1387" s="62"/>
      <c r="T1387" s="62"/>
      <c r="U1387" s="62"/>
      <c r="V1387" s="62"/>
      <c r="W1387" s="62"/>
      <c r="X1387" s="62"/>
      <c r="Y1387" s="62"/>
      <c r="Z1387" s="62"/>
      <c r="AA1387" s="62"/>
      <c r="AB1387" s="62"/>
      <c r="AD1387" s="59"/>
      <c r="AE1387" s="59"/>
      <c r="AF1387" s="59"/>
      <c r="AG1387" s="59"/>
      <c r="AH1387" s="59"/>
      <c r="AI1387" s="59"/>
      <c r="AJ1387" s="59"/>
      <c r="AK1387" s="59"/>
      <c r="AL1387" s="59"/>
      <c r="AM1387" s="59"/>
      <c r="AN1387" s="59"/>
    </row>
    <row r="1388" spans="1:40">
      <c r="A1388" s="59"/>
      <c r="B1388" s="59"/>
      <c r="C1388" s="59"/>
      <c r="D1388" s="59"/>
      <c r="E1388" s="59"/>
      <c r="F1388" s="59"/>
      <c r="G1388" s="59"/>
      <c r="H1388" s="59"/>
      <c r="I1388" s="61"/>
      <c r="J1388" s="59"/>
      <c r="K1388" s="62"/>
      <c r="L1388" s="62"/>
      <c r="M1388" s="62"/>
      <c r="N1388" s="62"/>
      <c r="O1388" s="62"/>
      <c r="P1388" s="62"/>
      <c r="Q1388" s="62"/>
      <c r="R1388" s="62"/>
      <c r="S1388" s="62"/>
      <c r="T1388" s="62"/>
      <c r="U1388" s="62"/>
      <c r="V1388" s="62"/>
      <c r="W1388" s="62"/>
      <c r="X1388" s="62"/>
      <c r="Y1388" s="62"/>
      <c r="Z1388" s="62"/>
      <c r="AA1388" s="62"/>
      <c r="AB1388" s="62"/>
      <c r="AD1388" s="59"/>
      <c r="AE1388" s="59"/>
      <c r="AF1388" s="59"/>
      <c r="AG1388" s="59"/>
      <c r="AH1388" s="59"/>
      <c r="AI1388" s="59"/>
      <c r="AJ1388" s="59"/>
      <c r="AK1388" s="59"/>
      <c r="AL1388" s="59"/>
      <c r="AM1388" s="59"/>
      <c r="AN1388" s="59"/>
    </row>
    <row r="1389" spans="1:40">
      <c r="A1389" s="59"/>
      <c r="B1389" s="59"/>
      <c r="C1389" s="59"/>
      <c r="D1389" s="59"/>
      <c r="E1389" s="59"/>
      <c r="F1389" s="59"/>
      <c r="G1389" s="59"/>
      <c r="H1389" s="59"/>
      <c r="I1389" s="61"/>
      <c r="J1389" s="59"/>
      <c r="K1389" s="62"/>
      <c r="L1389" s="62"/>
      <c r="M1389" s="62"/>
      <c r="N1389" s="62"/>
      <c r="O1389" s="62"/>
      <c r="P1389" s="62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  <c r="AB1389" s="62"/>
      <c r="AD1389" s="59"/>
      <c r="AE1389" s="59"/>
      <c r="AF1389" s="59"/>
      <c r="AG1389" s="59"/>
      <c r="AH1389" s="59"/>
      <c r="AI1389" s="59"/>
      <c r="AJ1389" s="59"/>
      <c r="AK1389" s="59"/>
      <c r="AL1389" s="59"/>
      <c r="AM1389" s="59"/>
      <c r="AN1389" s="59"/>
    </row>
    <row r="1390" spans="1:40">
      <c r="A1390" s="59"/>
      <c r="B1390" s="59"/>
      <c r="C1390" s="59"/>
      <c r="D1390" s="59"/>
      <c r="E1390" s="59"/>
      <c r="F1390" s="59"/>
      <c r="G1390" s="59"/>
      <c r="H1390" s="59"/>
      <c r="I1390" s="61"/>
      <c r="J1390" s="59"/>
      <c r="K1390" s="62"/>
      <c r="L1390" s="62"/>
      <c r="M1390" s="62"/>
      <c r="N1390" s="62"/>
      <c r="O1390" s="62"/>
      <c r="P1390" s="62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  <c r="AB1390" s="62"/>
      <c r="AD1390" s="59"/>
      <c r="AE1390" s="59"/>
      <c r="AF1390" s="59"/>
      <c r="AG1390" s="59"/>
      <c r="AH1390" s="59"/>
      <c r="AI1390" s="59"/>
      <c r="AJ1390" s="59"/>
      <c r="AK1390" s="59"/>
      <c r="AL1390" s="59"/>
      <c r="AM1390" s="59"/>
      <c r="AN1390" s="59"/>
    </row>
    <row r="1391" spans="1:40">
      <c r="A1391" s="59"/>
      <c r="B1391" s="59"/>
      <c r="C1391" s="59"/>
      <c r="D1391" s="59"/>
      <c r="E1391" s="59"/>
      <c r="F1391" s="59"/>
      <c r="G1391" s="59"/>
      <c r="H1391" s="59"/>
      <c r="I1391" s="61"/>
      <c r="J1391" s="59"/>
      <c r="K1391" s="62"/>
      <c r="L1391" s="62"/>
      <c r="M1391" s="62"/>
      <c r="N1391" s="62"/>
      <c r="O1391" s="62"/>
      <c r="P1391" s="62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  <c r="AB1391" s="62"/>
      <c r="AD1391" s="59"/>
      <c r="AE1391" s="59"/>
      <c r="AF1391" s="59"/>
      <c r="AG1391" s="59"/>
      <c r="AH1391" s="59"/>
      <c r="AI1391" s="59"/>
      <c r="AJ1391" s="59"/>
      <c r="AK1391" s="59"/>
      <c r="AL1391" s="59"/>
      <c r="AM1391" s="59"/>
      <c r="AN1391" s="59"/>
    </row>
    <row r="1392" spans="1:40">
      <c r="A1392" s="59"/>
      <c r="B1392" s="59"/>
      <c r="C1392" s="59"/>
      <c r="D1392" s="59"/>
      <c r="E1392" s="59"/>
      <c r="F1392" s="59"/>
      <c r="G1392" s="59"/>
      <c r="H1392" s="59"/>
      <c r="I1392" s="61"/>
      <c r="J1392" s="59"/>
      <c r="K1392" s="62"/>
      <c r="L1392" s="62"/>
      <c r="M1392" s="62"/>
      <c r="N1392" s="62"/>
      <c r="O1392" s="62"/>
      <c r="P1392" s="62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  <c r="AB1392" s="62"/>
      <c r="AD1392" s="59"/>
      <c r="AE1392" s="59"/>
      <c r="AF1392" s="59"/>
      <c r="AG1392" s="59"/>
      <c r="AH1392" s="59"/>
      <c r="AI1392" s="59"/>
      <c r="AJ1392" s="59"/>
      <c r="AK1392" s="59"/>
      <c r="AL1392" s="59"/>
      <c r="AM1392" s="59"/>
      <c r="AN1392" s="59"/>
    </row>
    <row r="1393" spans="1:40">
      <c r="A1393" s="59"/>
      <c r="B1393" s="59"/>
      <c r="C1393" s="59"/>
      <c r="D1393" s="59"/>
      <c r="E1393" s="59"/>
      <c r="F1393" s="59"/>
      <c r="G1393" s="59"/>
      <c r="H1393" s="59"/>
      <c r="I1393" s="61"/>
      <c r="J1393" s="59"/>
      <c r="K1393" s="62"/>
      <c r="L1393" s="62"/>
      <c r="M1393" s="62"/>
      <c r="N1393" s="62"/>
      <c r="O1393" s="62"/>
      <c r="P1393" s="62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  <c r="AB1393" s="62"/>
      <c r="AD1393" s="59"/>
      <c r="AE1393" s="59"/>
      <c r="AF1393" s="59"/>
      <c r="AG1393" s="59"/>
      <c r="AH1393" s="59"/>
      <c r="AI1393" s="59"/>
      <c r="AJ1393" s="59"/>
      <c r="AK1393" s="59"/>
      <c r="AL1393" s="59"/>
      <c r="AM1393" s="59"/>
      <c r="AN1393" s="59"/>
    </row>
    <row r="1394" spans="1:40">
      <c r="A1394" s="59"/>
      <c r="B1394" s="59"/>
      <c r="C1394" s="59"/>
      <c r="D1394" s="59"/>
      <c r="E1394" s="59"/>
      <c r="F1394" s="59"/>
      <c r="G1394" s="59"/>
      <c r="H1394" s="59"/>
      <c r="I1394" s="61"/>
      <c r="J1394" s="59"/>
      <c r="K1394" s="62"/>
      <c r="L1394" s="62"/>
      <c r="M1394" s="62"/>
      <c r="N1394" s="62"/>
      <c r="O1394" s="62"/>
      <c r="P1394" s="62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  <c r="AB1394" s="62"/>
      <c r="AD1394" s="59"/>
      <c r="AE1394" s="59"/>
      <c r="AF1394" s="59"/>
      <c r="AG1394" s="59"/>
      <c r="AH1394" s="59"/>
      <c r="AI1394" s="59"/>
      <c r="AJ1394" s="59"/>
      <c r="AK1394" s="59"/>
      <c r="AL1394" s="59"/>
      <c r="AM1394" s="59"/>
      <c r="AN1394" s="59"/>
    </row>
    <row r="1395" spans="1:40">
      <c r="A1395" s="59"/>
      <c r="B1395" s="59"/>
      <c r="C1395" s="59"/>
      <c r="D1395" s="59"/>
      <c r="E1395" s="59"/>
      <c r="F1395" s="59"/>
      <c r="G1395" s="59"/>
      <c r="H1395" s="59"/>
      <c r="I1395" s="61"/>
      <c r="J1395" s="59"/>
      <c r="K1395" s="62"/>
      <c r="L1395" s="62"/>
      <c r="M1395" s="62"/>
      <c r="N1395" s="62"/>
      <c r="O1395" s="62"/>
      <c r="P1395" s="62"/>
      <c r="Q1395" s="62"/>
      <c r="R1395" s="62"/>
      <c r="S1395" s="62"/>
      <c r="T1395" s="62"/>
      <c r="U1395" s="62"/>
      <c r="V1395" s="62"/>
      <c r="W1395" s="62"/>
      <c r="X1395" s="62"/>
      <c r="Y1395" s="62"/>
      <c r="Z1395" s="62"/>
      <c r="AA1395" s="62"/>
      <c r="AB1395" s="62"/>
      <c r="AD1395" s="59"/>
      <c r="AE1395" s="59"/>
      <c r="AF1395" s="59"/>
      <c r="AG1395" s="59"/>
      <c r="AH1395" s="59"/>
      <c r="AI1395" s="59"/>
      <c r="AJ1395" s="59"/>
      <c r="AK1395" s="59"/>
      <c r="AL1395" s="59"/>
      <c r="AM1395" s="59"/>
      <c r="AN1395" s="59"/>
    </row>
    <row r="1396" spans="1:40">
      <c r="A1396" s="59"/>
      <c r="B1396" s="59"/>
      <c r="C1396" s="59"/>
      <c r="D1396" s="59"/>
      <c r="E1396" s="59"/>
      <c r="F1396" s="59"/>
      <c r="G1396" s="59"/>
      <c r="H1396" s="59"/>
      <c r="I1396" s="61"/>
      <c r="J1396" s="59"/>
      <c r="K1396" s="62"/>
      <c r="L1396" s="62"/>
      <c r="M1396" s="62"/>
      <c r="N1396" s="62"/>
      <c r="O1396" s="62"/>
      <c r="P1396" s="62"/>
      <c r="Q1396" s="62"/>
      <c r="R1396" s="62"/>
      <c r="S1396" s="62"/>
      <c r="T1396" s="62"/>
      <c r="U1396" s="62"/>
      <c r="V1396" s="62"/>
      <c r="W1396" s="62"/>
      <c r="X1396" s="62"/>
      <c r="Y1396" s="62"/>
      <c r="Z1396" s="62"/>
      <c r="AA1396" s="62"/>
      <c r="AB1396" s="62"/>
      <c r="AD1396" s="59"/>
      <c r="AE1396" s="59"/>
      <c r="AF1396" s="59"/>
      <c r="AG1396" s="59"/>
      <c r="AH1396" s="59"/>
      <c r="AI1396" s="59"/>
      <c r="AJ1396" s="59"/>
      <c r="AK1396" s="59"/>
      <c r="AL1396" s="59"/>
      <c r="AM1396" s="59"/>
      <c r="AN1396" s="59"/>
    </row>
    <row r="1397" spans="1:40">
      <c r="A1397" s="59"/>
      <c r="B1397" s="59"/>
      <c r="C1397" s="59"/>
      <c r="D1397" s="59"/>
      <c r="E1397" s="59"/>
      <c r="F1397" s="59"/>
      <c r="G1397" s="59"/>
      <c r="H1397" s="59"/>
      <c r="I1397" s="61"/>
      <c r="J1397" s="59"/>
      <c r="K1397" s="62"/>
      <c r="L1397" s="62"/>
      <c r="M1397" s="62"/>
      <c r="N1397" s="62"/>
      <c r="O1397" s="62"/>
      <c r="P1397" s="62"/>
      <c r="Q1397" s="62"/>
      <c r="R1397" s="62"/>
      <c r="S1397" s="62"/>
      <c r="T1397" s="62"/>
      <c r="U1397" s="62"/>
      <c r="V1397" s="62"/>
      <c r="W1397" s="62"/>
      <c r="X1397" s="62"/>
      <c r="Y1397" s="62"/>
      <c r="Z1397" s="62"/>
      <c r="AA1397" s="62"/>
      <c r="AB1397" s="62"/>
      <c r="AD1397" s="59"/>
      <c r="AE1397" s="59"/>
      <c r="AF1397" s="59"/>
      <c r="AG1397" s="59"/>
      <c r="AH1397" s="59"/>
      <c r="AI1397" s="59"/>
      <c r="AJ1397" s="59"/>
      <c r="AK1397" s="59"/>
      <c r="AL1397" s="59"/>
      <c r="AM1397" s="59"/>
      <c r="AN1397" s="59"/>
    </row>
    <row r="1398" spans="1:40">
      <c r="A1398" s="59"/>
      <c r="B1398" s="59"/>
      <c r="C1398" s="59"/>
      <c r="D1398" s="59"/>
      <c r="E1398" s="59"/>
      <c r="F1398" s="59"/>
      <c r="G1398" s="59"/>
      <c r="H1398" s="59"/>
      <c r="I1398" s="61"/>
      <c r="J1398" s="59"/>
      <c r="K1398" s="62"/>
      <c r="L1398" s="62"/>
      <c r="M1398" s="62"/>
      <c r="N1398" s="62"/>
      <c r="O1398" s="62"/>
      <c r="P1398" s="62"/>
      <c r="Q1398" s="62"/>
      <c r="R1398" s="62"/>
      <c r="S1398" s="62"/>
      <c r="T1398" s="62"/>
      <c r="U1398" s="62"/>
      <c r="V1398" s="62"/>
      <c r="W1398" s="62"/>
      <c r="X1398" s="62"/>
      <c r="Y1398" s="62"/>
      <c r="Z1398" s="62"/>
      <c r="AA1398" s="62"/>
      <c r="AB1398" s="62"/>
      <c r="AD1398" s="59"/>
      <c r="AE1398" s="59"/>
      <c r="AF1398" s="59"/>
      <c r="AG1398" s="59"/>
      <c r="AH1398" s="59"/>
      <c r="AI1398" s="59"/>
      <c r="AJ1398" s="59"/>
      <c r="AK1398" s="59"/>
      <c r="AL1398" s="59"/>
      <c r="AM1398" s="59"/>
      <c r="AN1398" s="59"/>
    </row>
    <row r="1399" spans="1:40">
      <c r="A1399" s="59"/>
      <c r="B1399" s="59"/>
      <c r="C1399" s="59"/>
      <c r="D1399" s="59"/>
      <c r="E1399" s="59"/>
      <c r="F1399" s="59"/>
      <c r="G1399" s="59"/>
      <c r="H1399" s="59"/>
      <c r="I1399" s="61"/>
      <c r="J1399" s="59"/>
      <c r="K1399" s="62"/>
      <c r="L1399" s="62"/>
      <c r="M1399" s="62"/>
      <c r="N1399" s="62"/>
      <c r="O1399" s="62"/>
      <c r="P1399" s="62"/>
      <c r="Q1399" s="62"/>
      <c r="R1399" s="62"/>
      <c r="S1399" s="62"/>
      <c r="T1399" s="62"/>
      <c r="U1399" s="62"/>
      <c r="V1399" s="62"/>
      <c r="W1399" s="62"/>
      <c r="X1399" s="62"/>
      <c r="Y1399" s="62"/>
      <c r="Z1399" s="62"/>
      <c r="AA1399" s="62"/>
      <c r="AB1399" s="62"/>
      <c r="AD1399" s="59"/>
      <c r="AE1399" s="59"/>
      <c r="AF1399" s="59"/>
      <c r="AG1399" s="59"/>
      <c r="AH1399" s="59"/>
      <c r="AI1399" s="59"/>
      <c r="AJ1399" s="59"/>
      <c r="AK1399" s="59"/>
      <c r="AL1399" s="59"/>
      <c r="AM1399" s="59"/>
      <c r="AN1399" s="59"/>
    </row>
    <row r="1400" spans="1:40">
      <c r="A1400" s="59"/>
      <c r="B1400" s="59"/>
      <c r="C1400" s="59"/>
      <c r="D1400" s="59"/>
      <c r="E1400" s="59"/>
      <c r="F1400" s="59"/>
      <c r="G1400" s="59"/>
      <c r="H1400" s="59"/>
      <c r="I1400" s="61"/>
      <c r="J1400" s="59"/>
      <c r="K1400" s="62"/>
      <c r="L1400" s="62"/>
      <c r="M1400" s="62"/>
      <c r="N1400" s="62"/>
      <c r="O1400" s="62"/>
      <c r="P1400" s="62"/>
      <c r="Q1400" s="62"/>
      <c r="R1400" s="62"/>
      <c r="S1400" s="62"/>
      <c r="T1400" s="62"/>
      <c r="U1400" s="62"/>
      <c r="V1400" s="62"/>
      <c r="W1400" s="62"/>
      <c r="X1400" s="62"/>
      <c r="Y1400" s="62"/>
      <c r="Z1400" s="62"/>
      <c r="AA1400" s="62"/>
      <c r="AB1400" s="62"/>
      <c r="AD1400" s="59"/>
      <c r="AE1400" s="59"/>
      <c r="AF1400" s="59"/>
      <c r="AG1400" s="59"/>
      <c r="AH1400" s="59"/>
      <c r="AI1400" s="59"/>
      <c r="AJ1400" s="59"/>
      <c r="AK1400" s="59"/>
      <c r="AL1400" s="59"/>
      <c r="AM1400" s="59"/>
      <c r="AN1400" s="59"/>
    </row>
    <row r="1401" spans="1:40">
      <c r="A1401" s="59"/>
      <c r="B1401" s="59"/>
      <c r="C1401" s="59"/>
      <c r="D1401" s="59"/>
      <c r="E1401" s="59"/>
      <c r="F1401" s="59"/>
      <c r="G1401" s="59"/>
      <c r="H1401" s="59"/>
      <c r="I1401" s="61"/>
      <c r="J1401" s="59"/>
      <c r="K1401" s="62"/>
      <c r="L1401" s="62"/>
      <c r="M1401" s="62"/>
      <c r="N1401" s="62"/>
      <c r="O1401" s="62"/>
      <c r="P1401" s="62"/>
      <c r="Q1401" s="62"/>
      <c r="R1401" s="62"/>
      <c r="S1401" s="62"/>
      <c r="T1401" s="62"/>
      <c r="U1401" s="62"/>
      <c r="V1401" s="62"/>
      <c r="W1401" s="62"/>
      <c r="X1401" s="62"/>
      <c r="Y1401" s="62"/>
      <c r="Z1401" s="62"/>
      <c r="AA1401" s="62"/>
      <c r="AB1401" s="62"/>
      <c r="AD1401" s="59"/>
      <c r="AE1401" s="59"/>
      <c r="AF1401" s="59"/>
      <c r="AG1401" s="59"/>
      <c r="AH1401" s="59"/>
      <c r="AI1401" s="59"/>
      <c r="AJ1401" s="59"/>
      <c r="AK1401" s="59"/>
      <c r="AL1401" s="59"/>
      <c r="AM1401" s="59"/>
      <c r="AN1401" s="59"/>
    </row>
    <row r="1402" spans="1:40">
      <c r="A1402" s="59"/>
      <c r="B1402" s="59"/>
      <c r="C1402" s="59"/>
      <c r="D1402" s="59"/>
      <c r="E1402" s="59"/>
      <c r="F1402" s="59"/>
      <c r="G1402" s="59"/>
      <c r="H1402" s="59"/>
      <c r="I1402" s="61"/>
      <c r="J1402" s="59"/>
      <c r="K1402" s="62"/>
      <c r="L1402" s="62"/>
      <c r="M1402" s="62"/>
      <c r="N1402" s="62"/>
      <c r="O1402" s="62"/>
      <c r="P1402" s="62"/>
      <c r="Q1402" s="62"/>
      <c r="R1402" s="62"/>
      <c r="S1402" s="62"/>
      <c r="T1402" s="62"/>
      <c r="U1402" s="62"/>
      <c r="V1402" s="62"/>
      <c r="W1402" s="62"/>
      <c r="X1402" s="62"/>
      <c r="Y1402" s="62"/>
      <c r="Z1402" s="62"/>
      <c r="AA1402" s="62"/>
      <c r="AB1402" s="62"/>
      <c r="AD1402" s="59"/>
      <c r="AE1402" s="59"/>
      <c r="AF1402" s="59"/>
      <c r="AG1402" s="59"/>
      <c r="AH1402" s="59"/>
      <c r="AI1402" s="59"/>
      <c r="AJ1402" s="59"/>
      <c r="AK1402" s="59"/>
      <c r="AL1402" s="59"/>
      <c r="AM1402" s="59"/>
      <c r="AN1402" s="59"/>
    </row>
    <row r="1403" spans="1:40">
      <c r="A1403" s="59"/>
      <c r="B1403" s="59"/>
      <c r="C1403" s="59"/>
      <c r="D1403" s="59"/>
      <c r="E1403" s="59"/>
      <c r="F1403" s="59"/>
      <c r="G1403" s="59"/>
      <c r="H1403" s="59"/>
      <c r="I1403" s="61"/>
      <c r="J1403" s="59"/>
      <c r="K1403" s="62"/>
      <c r="L1403" s="62"/>
      <c r="M1403" s="62"/>
      <c r="N1403" s="62"/>
      <c r="O1403" s="62"/>
      <c r="P1403" s="62"/>
      <c r="Q1403" s="62"/>
      <c r="R1403" s="62"/>
      <c r="S1403" s="62"/>
      <c r="T1403" s="62"/>
      <c r="U1403" s="62"/>
      <c r="V1403" s="62"/>
      <c r="W1403" s="62"/>
      <c r="X1403" s="62"/>
      <c r="Y1403" s="62"/>
      <c r="Z1403" s="62"/>
      <c r="AA1403" s="62"/>
      <c r="AB1403" s="62"/>
      <c r="AD1403" s="59"/>
      <c r="AE1403" s="59"/>
      <c r="AF1403" s="59"/>
      <c r="AG1403" s="59"/>
      <c r="AH1403" s="59"/>
      <c r="AI1403" s="59"/>
      <c r="AJ1403" s="59"/>
      <c r="AK1403" s="59"/>
      <c r="AL1403" s="59"/>
      <c r="AM1403" s="59"/>
      <c r="AN1403" s="59"/>
    </row>
    <row r="1404" spans="1:40">
      <c r="A1404" s="59"/>
      <c r="B1404" s="59"/>
      <c r="C1404" s="59"/>
      <c r="D1404" s="59"/>
      <c r="E1404" s="59"/>
      <c r="F1404" s="59"/>
      <c r="G1404" s="59"/>
      <c r="H1404" s="59"/>
      <c r="I1404" s="61"/>
      <c r="J1404" s="59"/>
      <c r="K1404" s="62"/>
      <c r="L1404" s="62"/>
      <c r="M1404" s="62"/>
      <c r="N1404" s="62"/>
      <c r="O1404" s="62"/>
      <c r="P1404" s="62"/>
      <c r="Q1404" s="62"/>
      <c r="R1404" s="62"/>
      <c r="S1404" s="62"/>
      <c r="T1404" s="62"/>
      <c r="U1404" s="62"/>
      <c r="V1404" s="62"/>
      <c r="W1404" s="62"/>
      <c r="X1404" s="62"/>
      <c r="Y1404" s="62"/>
      <c r="Z1404" s="62"/>
      <c r="AA1404" s="62"/>
      <c r="AB1404" s="62"/>
      <c r="AD1404" s="59"/>
      <c r="AE1404" s="59"/>
      <c r="AF1404" s="59"/>
      <c r="AG1404" s="59"/>
      <c r="AH1404" s="59"/>
      <c r="AI1404" s="59"/>
      <c r="AJ1404" s="59"/>
      <c r="AK1404" s="59"/>
      <c r="AL1404" s="59"/>
      <c r="AM1404" s="59"/>
      <c r="AN1404" s="59"/>
    </row>
    <row r="1405" spans="1:40">
      <c r="A1405" s="59"/>
      <c r="B1405" s="59"/>
      <c r="C1405" s="59"/>
      <c r="D1405" s="59"/>
      <c r="E1405" s="59"/>
      <c r="F1405" s="59"/>
      <c r="G1405" s="59"/>
      <c r="H1405" s="59"/>
      <c r="I1405" s="61"/>
      <c r="J1405" s="59"/>
      <c r="K1405" s="62"/>
      <c r="L1405" s="62"/>
      <c r="M1405" s="62"/>
      <c r="N1405" s="62"/>
      <c r="O1405" s="62"/>
      <c r="P1405" s="62"/>
      <c r="Q1405" s="62"/>
      <c r="R1405" s="62"/>
      <c r="S1405" s="62"/>
      <c r="T1405" s="62"/>
      <c r="U1405" s="62"/>
      <c r="V1405" s="62"/>
      <c r="W1405" s="62"/>
      <c r="X1405" s="62"/>
      <c r="Y1405" s="62"/>
      <c r="Z1405" s="62"/>
      <c r="AA1405" s="62"/>
      <c r="AB1405" s="62"/>
      <c r="AD1405" s="59"/>
      <c r="AE1405" s="59"/>
      <c r="AF1405" s="59"/>
      <c r="AG1405" s="59"/>
      <c r="AH1405" s="59"/>
      <c r="AI1405" s="59"/>
      <c r="AJ1405" s="59"/>
      <c r="AK1405" s="59"/>
      <c r="AL1405" s="59"/>
      <c r="AM1405" s="59"/>
      <c r="AN1405" s="59"/>
    </row>
    <row r="1406" spans="1:40">
      <c r="A1406" s="59"/>
      <c r="B1406" s="59"/>
      <c r="C1406" s="59"/>
      <c r="D1406" s="59"/>
      <c r="E1406" s="59"/>
      <c r="F1406" s="59"/>
      <c r="G1406" s="59"/>
      <c r="H1406" s="59"/>
      <c r="I1406" s="61"/>
      <c r="J1406" s="59"/>
      <c r="K1406" s="62"/>
      <c r="L1406" s="62"/>
      <c r="M1406" s="62"/>
      <c r="N1406" s="62"/>
      <c r="O1406" s="62"/>
      <c r="P1406" s="62"/>
      <c r="Q1406" s="62"/>
      <c r="R1406" s="62"/>
      <c r="S1406" s="62"/>
      <c r="T1406" s="62"/>
      <c r="U1406" s="62"/>
      <c r="V1406" s="62"/>
      <c r="W1406" s="62"/>
      <c r="X1406" s="62"/>
      <c r="Y1406" s="62"/>
      <c r="Z1406" s="62"/>
      <c r="AA1406" s="62"/>
      <c r="AB1406" s="62"/>
      <c r="AD1406" s="59"/>
      <c r="AE1406" s="59"/>
      <c r="AF1406" s="59"/>
      <c r="AG1406" s="59"/>
      <c r="AH1406" s="59"/>
      <c r="AI1406" s="59"/>
      <c r="AJ1406" s="59"/>
      <c r="AK1406" s="59"/>
      <c r="AL1406" s="59"/>
      <c r="AM1406" s="59"/>
      <c r="AN1406" s="59"/>
    </row>
    <row r="1407" spans="1:40">
      <c r="A1407" s="59"/>
      <c r="B1407" s="59"/>
      <c r="C1407" s="59"/>
      <c r="D1407" s="59"/>
      <c r="E1407" s="59"/>
      <c r="F1407" s="59"/>
      <c r="G1407" s="59"/>
      <c r="H1407" s="59"/>
      <c r="I1407" s="61"/>
      <c r="J1407" s="59"/>
      <c r="K1407" s="62"/>
      <c r="L1407" s="62"/>
      <c r="M1407" s="62"/>
      <c r="N1407" s="62"/>
      <c r="O1407" s="62"/>
      <c r="P1407" s="62"/>
      <c r="Q1407" s="62"/>
      <c r="R1407" s="62"/>
      <c r="S1407" s="62"/>
      <c r="T1407" s="62"/>
      <c r="U1407" s="62"/>
      <c r="V1407" s="62"/>
      <c r="W1407" s="62"/>
      <c r="X1407" s="62"/>
      <c r="Y1407" s="62"/>
      <c r="Z1407" s="62"/>
      <c r="AA1407" s="62"/>
      <c r="AB1407" s="62"/>
      <c r="AD1407" s="59"/>
      <c r="AE1407" s="59"/>
      <c r="AF1407" s="59"/>
      <c r="AG1407" s="59"/>
      <c r="AH1407" s="59"/>
      <c r="AI1407" s="59"/>
      <c r="AJ1407" s="59"/>
      <c r="AK1407" s="59"/>
      <c r="AL1407" s="59"/>
      <c r="AM1407" s="59"/>
      <c r="AN1407" s="59"/>
    </row>
    <row r="1408" spans="1:40">
      <c r="A1408" s="59"/>
      <c r="B1408" s="59"/>
      <c r="C1408" s="59"/>
      <c r="D1408" s="59"/>
      <c r="E1408" s="59"/>
      <c r="F1408" s="59"/>
      <c r="G1408" s="59"/>
      <c r="H1408" s="59"/>
      <c r="I1408" s="61"/>
      <c r="J1408" s="59"/>
      <c r="K1408" s="62"/>
      <c r="L1408" s="62"/>
      <c r="M1408" s="62"/>
      <c r="N1408" s="62"/>
      <c r="O1408" s="62"/>
      <c r="P1408" s="62"/>
      <c r="Q1408" s="62"/>
      <c r="R1408" s="62"/>
      <c r="S1408" s="62"/>
      <c r="T1408" s="62"/>
      <c r="U1408" s="62"/>
      <c r="V1408" s="62"/>
      <c r="W1408" s="62"/>
      <c r="X1408" s="62"/>
      <c r="Y1408" s="62"/>
      <c r="Z1408" s="62"/>
      <c r="AA1408" s="62"/>
      <c r="AB1408" s="62"/>
      <c r="AD1408" s="59"/>
      <c r="AE1408" s="59"/>
      <c r="AF1408" s="59"/>
      <c r="AG1408" s="59"/>
      <c r="AH1408" s="59"/>
      <c r="AI1408" s="59"/>
      <c r="AJ1408" s="59"/>
      <c r="AK1408" s="59"/>
      <c r="AL1408" s="59"/>
      <c r="AM1408" s="59"/>
      <c r="AN1408" s="59"/>
    </row>
    <row r="1409" spans="1:40">
      <c r="A1409" s="59"/>
      <c r="B1409" s="59"/>
      <c r="C1409" s="59"/>
      <c r="D1409" s="59"/>
      <c r="E1409" s="59"/>
      <c r="F1409" s="59"/>
      <c r="G1409" s="59"/>
      <c r="H1409" s="59"/>
      <c r="I1409" s="61"/>
      <c r="J1409" s="59"/>
      <c r="K1409" s="62"/>
      <c r="L1409" s="62"/>
      <c r="M1409" s="62"/>
      <c r="N1409" s="62"/>
      <c r="O1409" s="62"/>
      <c r="P1409" s="62"/>
      <c r="Q1409" s="62"/>
      <c r="R1409" s="62"/>
      <c r="S1409" s="62"/>
      <c r="T1409" s="62"/>
      <c r="U1409" s="62"/>
      <c r="V1409" s="62"/>
      <c r="W1409" s="62"/>
      <c r="X1409" s="62"/>
      <c r="Y1409" s="62"/>
      <c r="Z1409" s="62"/>
      <c r="AA1409" s="62"/>
      <c r="AB1409" s="62"/>
      <c r="AD1409" s="59"/>
      <c r="AE1409" s="59"/>
      <c r="AF1409" s="59"/>
      <c r="AG1409" s="59"/>
      <c r="AH1409" s="59"/>
      <c r="AI1409" s="59"/>
      <c r="AJ1409" s="59"/>
      <c r="AK1409" s="59"/>
      <c r="AL1409" s="59"/>
      <c r="AM1409" s="59"/>
      <c r="AN1409" s="59"/>
    </row>
    <row r="1410" spans="1:40">
      <c r="A1410" s="59"/>
      <c r="B1410" s="59"/>
      <c r="C1410" s="59"/>
      <c r="D1410" s="59"/>
      <c r="E1410" s="59"/>
      <c r="F1410" s="59"/>
      <c r="G1410" s="59"/>
      <c r="H1410" s="59"/>
      <c r="I1410" s="61"/>
      <c r="J1410" s="59"/>
      <c r="K1410" s="62"/>
      <c r="L1410" s="62"/>
      <c r="M1410" s="62"/>
      <c r="N1410" s="62"/>
      <c r="O1410" s="62"/>
      <c r="P1410" s="62"/>
      <c r="Q1410" s="62"/>
      <c r="R1410" s="62"/>
      <c r="S1410" s="62"/>
      <c r="T1410" s="62"/>
      <c r="U1410" s="62"/>
      <c r="V1410" s="62"/>
      <c r="W1410" s="62"/>
      <c r="X1410" s="62"/>
      <c r="Y1410" s="62"/>
      <c r="Z1410" s="62"/>
      <c r="AA1410" s="62"/>
      <c r="AB1410" s="62"/>
      <c r="AD1410" s="59"/>
      <c r="AE1410" s="59"/>
      <c r="AF1410" s="59"/>
      <c r="AG1410" s="59"/>
      <c r="AH1410" s="59"/>
      <c r="AI1410" s="59"/>
      <c r="AJ1410" s="59"/>
      <c r="AK1410" s="59"/>
      <c r="AL1410" s="59"/>
      <c r="AM1410" s="59"/>
      <c r="AN1410" s="59"/>
    </row>
    <row r="1411" spans="1:40">
      <c r="A1411" s="59"/>
      <c r="B1411" s="59"/>
      <c r="C1411" s="59"/>
      <c r="D1411" s="59"/>
      <c r="E1411" s="59"/>
      <c r="F1411" s="59"/>
      <c r="G1411" s="59"/>
      <c r="H1411" s="59"/>
      <c r="I1411" s="61"/>
      <c r="J1411" s="59"/>
      <c r="K1411" s="62"/>
      <c r="L1411" s="62"/>
      <c r="M1411" s="62"/>
      <c r="N1411" s="62"/>
      <c r="O1411" s="62"/>
      <c r="P1411" s="62"/>
      <c r="Q1411" s="62"/>
      <c r="R1411" s="62"/>
      <c r="S1411" s="62"/>
      <c r="T1411" s="62"/>
      <c r="U1411" s="62"/>
      <c r="V1411" s="62"/>
      <c r="W1411" s="62"/>
      <c r="X1411" s="62"/>
      <c r="Y1411" s="62"/>
      <c r="Z1411" s="62"/>
      <c r="AA1411" s="62"/>
      <c r="AB1411" s="62"/>
      <c r="AD1411" s="59"/>
      <c r="AE1411" s="59"/>
      <c r="AF1411" s="59"/>
      <c r="AG1411" s="59"/>
      <c r="AH1411" s="59"/>
      <c r="AI1411" s="59"/>
      <c r="AJ1411" s="59"/>
      <c r="AK1411" s="59"/>
      <c r="AL1411" s="59"/>
      <c r="AM1411" s="59"/>
      <c r="AN1411" s="59"/>
    </row>
    <row r="1412" spans="1:40">
      <c r="A1412" s="59"/>
      <c r="B1412" s="59"/>
      <c r="C1412" s="59"/>
      <c r="D1412" s="59"/>
      <c r="E1412" s="59"/>
      <c r="F1412" s="59"/>
      <c r="G1412" s="59"/>
      <c r="H1412" s="59"/>
      <c r="I1412" s="61"/>
      <c r="J1412" s="59"/>
      <c r="K1412" s="62"/>
      <c r="L1412" s="62"/>
      <c r="M1412" s="62"/>
      <c r="N1412" s="62"/>
      <c r="O1412" s="62"/>
      <c r="P1412" s="62"/>
      <c r="Q1412" s="62"/>
      <c r="R1412" s="62"/>
      <c r="S1412" s="62"/>
      <c r="T1412" s="62"/>
      <c r="U1412" s="62"/>
      <c r="V1412" s="62"/>
      <c r="W1412" s="62"/>
      <c r="X1412" s="62"/>
      <c r="Y1412" s="62"/>
      <c r="Z1412" s="62"/>
      <c r="AA1412" s="62"/>
      <c r="AB1412" s="62"/>
      <c r="AD1412" s="59"/>
      <c r="AE1412" s="59"/>
      <c r="AF1412" s="59"/>
      <c r="AG1412" s="59"/>
      <c r="AH1412" s="59"/>
      <c r="AI1412" s="59"/>
      <c r="AJ1412" s="59"/>
      <c r="AK1412" s="59"/>
      <c r="AL1412" s="59"/>
      <c r="AM1412" s="59"/>
      <c r="AN1412" s="59"/>
    </row>
    <row r="1413" spans="1:40">
      <c r="A1413" s="59"/>
      <c r="B1413" s="59"/>
      <c r="C1413" s="59"/>
      <c r="D1413" s="59"/>
      <c r="E1413" s="59"/>
      <c r="F1413" s="59"/>
      <c r="G1413" s="59"/>
      <c r="H1413" s="59"/>
      <c r="I1413" s="61"/>
      <c r="J1413" s="59"/>
      <c r="K1413" s="62"/>
      <c r="L1413" s="62"/>
      <c r="M1413" s="62"/>
      <c r="N1413" s="62"/>
      <c r="O1413" s="62"/>
      <c r="P1413" s="62"/>
      <c r="Q1413" s="62"/>
      <c r="R1413" s="62"/>
      <c r="S1413" s="62"/>
      <c r="T1413" s="62"/>
      <c r="U1413" s="62"/>
      <c r="V1413" s="62"/>
      <c r="W1413" s="62"/>
      <c r="X1413" s="62"/>
      <c r="Y1413" s="62"/>
      <c r="Z1413" s="62"/>
      <c r="AA1413" s="62"/>
      <c r="AB1413" s="62"/>
      <c r="AD1413" s="59"/>
      <c r="AE1413" s="59"/>
      <c r="AF1413" s="59"/>
      <c r="AG1413" s="59"/>
      <c r="AH1413" s="59"/>
      <c r="AI1413" s="59"/>
      <c r="AJ1413" s="59"/>
      <c r="AK1413" s="59"/>
      <c r="AL1413" s="59"/>
      <c r="AM1413" s="59"/>
      <c r="AN1413" s="59"/>
    </row>
    <row r="1414" spans="1:40">
      <c r="A1414" s="59"/>
      <c r="B1414" s="59"/>
      <c r="C1414" s="59"/>
      <c r="D1414" s="59"/>
      <c r="E1414" s="59"/>
      <c r="F1414" s="59"/>
      <c r="G1414" s="59"/>
      <c r="H1414" s="59"/>
      <c r="I1414" s="61"/>
      <c r="J1414" s="59"/>
      <c r="K1414" s="62"/>
      <c r="L1414" s="62"/>
      <c r="M1414" s="62"/>
      <c r="N1414" s="62"/>
      <c r="O1414" s="62"/>
      <c r="P1414" s="62"/>
      <c r="Q1414" s="62"/>
      <c r="R1414" s="62"/>
      <c r="S1414" s="62"/>
      <c r="T1414" s="62"/>
      <c r="U1414" s="62"/>
      <c r="V1414" s="62"/>
      <c r="W1414" s="62"/>
      <c r="X1414" s="62"/>
      <c r="Y1414" s="62"/>
      <c r="Z1414" s="62"/>
      <c r="AA1414" s="62"/>
      <c r="AB1414" s="62"/>
      <c r="AD1414" s="59"/>
      <c r="AE1414" s="59"/>
      <c r="AF1414" s="59"/>
      <c r="AG1414" s="59"/>
      <c r="AH1414" s="59"/>
      <c r="AI1414" s="59"/>
      <c r="AJ1414" s="59"/>
      <c r="AK1414" s="59"/>
      <c r="AL1414" s="59"/>
      <c r="AM1414" s="59"/>
      <c r="AN1414" s="59"/>
    </row>
    <row r="1415" spans="1:40">
      <c r="A1415" s="59"/>
      <c r="B1415" s="59"/>
      <c r="C1415" s="59"/>
      <c r="D1415" s="59"/>
      <c r="E1415" s="59"/>
      <c r="F1415" s="59"/>
      <c r="G1415" s="59"/>
      <c r="H1415" s="59"/>
      <c r="I1415" s="61"/>
      <c r="J1415" s="59"/>
      <c r="K1415" s="62"/>
      <c r="L1415" s="62"/>
      <c r="M1415" s="62"/>
      <c r="N1415" s="62"/>
      <c r="O1415" s="62"/>
      <c r="P1415" s="62"/>
      <c r="Q1415" s="62"/>
      <c r="R1415" s="62"/>
      <c r="S1415" s="62"/>
      <c r="T1415" s="62"/>
      <c r="U1415" s="62"/>
      <c r="V1415" s="62"/>
      <c r="W1415" s="62"/>
      <c r="X1415" s="62"/>
      <c r="Y1415" s="62"/>
      <c r="Z1415" s="62"/>
      <c r="AA1415" s="62"/>
      <c r="AB1415" s="62"/>
      <c r="AD1415" s="59"/>
      <c r="AE1415" s="59"/>
      <c r="AF1415" s="59"/>
      <c r="AG1415" s="59"/>
      <c r="AH1415" s="59"/>
      <c r="AI1415" s="59"/>
      <c r="AJ1415" s="59"/>
      <c r="AK1415" s="59"/>
      <c r="AL1415" s="59"/>
      <c r="AM1415" s="59"/>
      <c r="AN1415" s="59"/>
    </row>
    <row r="1416" spans="1:40">
      <c r="A1416" s="59"/>
      <c r="B1416" s="59"/>
      <c r="C1416" s="59"/>
      <c r="D1416" s="59"/>
      <c r="E1416" s="59"/>
      <c r="F1416" s="59"/>
      <c r="G1416" s="59"/>
      <c r="H1416" s="59"/>
      <c r="I1416" s="61"/>
      <c r="J1416" s="59"/>
      <c r="K1416" s="62"/>
      <c r="L1416" s="62"/>
      <c r="M1416" s="62"/>
      <c r="N1416" s="62"/>
      <c r="O1416" s="62"/>
      <c r="P1416" s="62"/>
      <c r="Q1416" s="62"/>
      <c r="R1416" s="62"/>
      <c r="S1416" s="62"/>
      <c r="T1416" s="62"/>
      <c r="U1416" s="62"/>
      <c r="V1416" s="62"/>
      <c r="W1416" s="62"/>
      <c r="X1416" s="62"/>
      <c r="Y1416" s="62"/>
      <c r="Z1416" s="62"/>
      <c r="AA1416" s="62"/>
      <c r="AB1416" s="62"/>
      <c r="AD1416" s="59"/>
      <c r="AE1416" s="59"/>
      <c r="AF1416" s="59"/>
      <c r="AG1416" s="59"/>
      <c r="AH1416" s="59"/>
      <c r="AI1416" s="59"/>
      <c r="AJ1416" s="59"/>
      <c r="AK1416" s="59"/>
      <c r="AL1416" s="59"/>
      <c r="AM1416" s="59"/>
      <c r="AN1416" s="59"/>
    </row>
    <row r="1417" spans="1:40">
      <c r="A1417" s="59"/>
      <c r="B1417" s="59"/>
      <c r="C1417" s="59"/>
      <c r="D1417" s="59"/>
      <c r="E1417" s="59"/>
      <c r="F1417" s="59"/>
      <c r="G1417" s="59"/>
      <c r="H1417" s="59"/>
      <c r="I1417" s="61"/>
      <c r="J1417" s="59"/>
      <c r="K1417" s="62"/>
      <c r="L1417" s="62"/>
      <c r="M1417" s="62"/>
      <c r="N1417" s="62"/>
      <c r="O1417" s="62"/>
      <c r="P1417" s="62"/>
      <c r="Q1417" s="62"/>
      <c r="R1417" s="62"/>
      <c r="S1417" s="62"/>
      <c r="T1417" s="62"/>
      <c r="U1417" s="62"/>
      <c r="V1417" s="62"/>
      <c r="W1417" s="62"/>
      <c r="X1417" s="62"/>
      <c r="Y1417" s="62"/>
      <c r="Z1417" s="62"/>
      <c r="AA1417" s="62"/>
      <c r="AB1417" s="62"/>
      <c r="AD1417" s="59"/>
      <c r="AE1417" s="59"/>
      <c r="AF1417" s="59"/>
      <c r="AG1417" s="59"/>
      <c r="AH1417" s="59"/>
      <c r="AI1417" s="59"/>
      <c r="AJ1417" s="59"/>
      <c r="AK1417" s="59"/>
      <c r="AL1417" s="59"/>
      <c r="AM1417" s="59"/>
      <c r="AN1417" s="59"/>
    </row>
    <row r="1418" spans="1:40">
      <c r="A1418" s="59"/>
      <c r="B1418" s="59"/>
      <c r="C1418" s="59"/>
      <c r="D1418" s="59"/>
      <c r="E1418" s="59"/>
      <c r="F1418" s="59"/>
      <c r="G1418" s="59"/>
      <c r="H1418" s="59"/>
      <c r="I1418" s="61"/>
      <c r="J1418" s="59"/>
      <c r="K1418" s="62"/>
      <c r="L1418" s="62"/>
      <c r="M1418" s="62"/>
      <c r="N1418" s="62"/>
      <c r="O1418" s="62"/>
      <c r="P1418" s="62"/>
      <c r="Q1418" s="62"/>
      <c r="R1418" s="62"/>
      <c r="S1418" s="62"/>
      <c r="T1418" s="62"/>
      <c r="U1418" s="62"/>
      <c r="V1418" s="62"/>
      <c r="W1418" s="62"/>
      <c r="X1418" s="62"/>
      <c r="Y1418" s="62"/>
      <c r="Z1418" s="62"/>
      <c r="AA1418" s="62"/>
      <c r="AB1418" s="62"/>
      <c r="AD1418" s="59"/>
      <c r="AE1418" s="59"/>
      <c r="AF1418" s="59"/>
      <c r="AG1418" s="59"/>
      <c r="AH1418" s="59"/>
      <c r="AI1418" s="59"/>
      <c r="AJ1418" s="59"/>
      <c r="AK1418" s="59"/>
      <c r="AL1418" s="59"/>
      <c r="AM1418" s="59"/>
      <c r="AN1418" s="59"/>
    </row>
    <row r="1419" spans="1:40">
      <c r="A1419" s="59"/>
      <c r="B1419" s="59"/>
      <c r="C1419" s="59"/>
      <c r="D1419" s="59"/>
      <c r="E1419" s="59"/>
      <c r="F1419" s="59"/>
      <c r="G1419" s="59"/>
      <c r="H1419" s="59"/>
      <c r="I1419" s="61"/>
      <c r="J1419" s="59"/>
      <c r="K1419" s="62"/>
      <c r="L1419" s="62"/>
      <c r="M1419" s="62"/>
      <c r="N1419" s="62"/>
      <c r="O1419" s="62"/>
      <c r="P1419" s="62"/>
      <c r="Q1419" s="62"/>
      <c r="R1419" s="62"/>
      <c r="S1419" s="62"/>
      <c r="T1419" s="62"/>
      <c r="U1419" s="62"/>
      <c r="V1419" s="62"/>
      <c r="W1419" s="62"/>
      <c r="X1419" s="62"/>
      <c r="Y1419" s="62"/>
      <c r="Z1419" s="62"/>
      <c r="AA1419" s="62"/>
      <c r="AB1419" s="62"/>
      <c r="AD1419" s="59"/>
      <c r="AE1419" s="59"/>
      <c r="AF1419" s="59"/>
      <c r="AG1419" s="59"/>
      <c r="AH1419" s="59"/>
      <c r="AI1419" s="59"/>
      <c r="AJ1419" s="59"/>
      <c r="AK1419" s="59"/>
      <c r="AL1419" s="59"/>
      <c r="AM1419" s="59"/>
      <c r="AN1419" s="59"/>
    </row>
    <row r="1420" spans="1:40">
      <c r="A1420" s="59"/>
      <c r="B1420" s="59"/>
      <c r="C1420" s="59"/>
      <c r="D1420" s="59"/>
      <c r="E1420" s="59"/>
      <c r="F1420" s="59"/>
      <c r="G1420" s="59"/>
      <c r="H1420" s="59"/>
      <c r="I1420" s="61"/>
      <c r="J1420" s="59"/>
      <c r="K1420" s="62"/>
      <c r="L1420" s="62"/>
      <c r="M1420" s="62"/>
      <c r="N1420" s="62"/>
      <c r="O1420" s="62"/>
      <c r="P1420" s="62"/>
      <c r="Q1420" s="62"/>
      <c r="R1420" s="62"/>
      <c r="S1420" s="62"/>
      <c r="T1420" s="62"/>
      <c r="U1420" s="62"/>
      <c r="V1420" s="62"/>
      <c r="W1420" s="62"/>
      <c r="X1420" s="62"/>
      <c r="Y1420" s="62"/>
      <c r="Z1420" s="62"/>
      <c r="AA1420" s="62"/>
      <c r="AB1420" s="62"/>
      <c r="AD1420" s="59"/>
      <c r="AE1420" s="59"/>
      <c r="AF1420" s="59"/>
      <c r="AG1420" s="59"/>
      <c r="AH1420" s="59"/>
      <c r="AI1420" s="59"/>
      <c r="AJ1420" s="59"/>
      <c r="AK1420" s="59"/>
      <c r="AL1420" s="59"/>
      <c r="AM1420" s="59"/>
      <c r="AN1420" s="59"/>
    </row>
    <row r="1421" spans="1:40">
      <c r="A1421" s="59"/>
      <c r="B1421" s="59"/>
      <c r="C1421" s="59"/>
      <c r="D1421" s="59"/>
      <c r="E1421" s="59"/>
      <c r="F1421" s="59"/>
      <c r="G1421" s="59"/>
      <c r="H1421" s="59"/>
      <c r="I1421" s="61"/>
      <c r="J1421" s="59"/>
      <c r="K1421" s="62"/>
      <c r="L1421" s="62"/>
      <c r="M1421" s="62"/>
      <c r="N1421" s="62"/>
      <c r="O1421" s="62"/>
      <c r="P1421" s="62"/>
      <c r="Q1421" s="62"/>
      <c r="R1421" s="62"/>
      <c r="S1421" s="62"/>
      <c r="T1421" s="62"/>
      <c r="U1421" s="62"/>
      <c r="V1421" s="62"/>
      <c r="W1421" s="62"/>
      <c r="X1421" s="62"/>
      <c r="Y1421" s="62"/>
      <c r="Z1421" s="62"/>
      <c r="AA1421" s="62"/>
      <c r="AB1421" s="62"/>
      <c r="AD1421" s="59"/>
      <c r="AE1421" s="59"/>
      <c r="AF1421" s="59"/>
      <c r="AG1421" s="59"/>
      <c r="AH1421" s="59"/>
      <c r="AI1421" s="59"/>
      <c r="AJ1421" s="59"/>
      <c r="AK1421" s="59"/>
      <c r="AL1421" s="59"/>
      <c r="AM1421" s="59"/>
      <c r="AN1421" s="59"/>
    </row>
    <row r="1422" spans="1:40">
      <c r="A1422" s="59"/>
      <c r="B1422" s="59"/>
      <c r="C1422" s="59"/>
      <c r="D1422" s="59"/>
      <c r="E1422" s="59"/>
      <c r="F1422" s="59"/>
      <c r="G1422" s="59"/>
      <c r="H1422" s="59"/>
      <c r="I1422" s="61"/>
      <c r="J1422" s="59"/>
      <c r="K1422" s="62"/>
      <c r="L1422" s="62"/>
      <c r="M1422" s="62"/>
      <c r="N1422" s="62"/>
      <c r="O1422" s="62"/>
      <c r="P1422" s="62"/>
      <c r="Q1422" s="62"/>
      <c r="R1422" s="62"/>
      <c r="S1422" s="62"/>
      <c r="T1422" s="62"/>
      <c r="U1422" s="62"/>
      <c r="V1422" s="62"/>
      <c r="W1422" s="62"/>
      <c r="X1422" s="62"/>
      <c r="Y1422" s="62"/>
      <c r="Z1422" s="62"/>
      <c r="AA1422" s="62"/>
      <c r="AB1422" s="62"/>
      <c r="AD1422" s="59"/>
      <c r="AE1422" s="59"/>
      <c r="AF1422" s="59"/>
      <c r="AG1422" s="59"/>
      <c r="AH1422" s="59"/>
      <c r="AI1422" s="59"/>
      <c r="AJ1422" s="59"/>
      <c r="AK1422" s="59"/>
      <c r="AL1422" s="59"/>
      <c r="AM1422" s="59"/>
      <c r="AN1422" s="59"/>
    </row>
    <row r="1423" spans="1:40">
      <c r="A1423" s="59"/>
      <c r="B1423" s="59"/>
      <c r="C1423" s="59"/>
      <c r="D1423" s="59"/>
      <c r="E1423" s="59"/>
      <c r="F1423" s="59"/>
      <c r="G1423" s="59"/>
      <c r="H1423" s="59"/>
      <c r="I1423" s="61"/>
      <c r="J1423" s="59"/>
      <c r="K1423" s="62"/>
      <c r="L1423" s="62"/>
      <c r="M1423" s="62"/>
      <c r="N1423" s="62"/>
      <c r="O1423" s="62"/>
      <c r="P1423" s="62"/>
      <c r="Q1423" s="62"/>
      <c r="R1423" s="62"/>
      <c r="S1423" s="62"/>
      <c r="T1423" s="62"/>
      <c r="U1423" s="62"/>
      <c r="V1423" s="62"/>
      <c r="W1423" s="62"/>
      <c r="X1423" s="62"/>
      <c r="Y1423" s="62"/>
      <c r="Z1423" s="62"/>
      <c r="AA1423" s="62"/>
      <c r="AB1423" s="62"/>
      <c r="AD1423" s="59"/>
      <c r="AE1423" s="59"/>
      <c r="AF1423" s="59"/>
      <c r="AG1423" s="59"/>
      <c r="AH1423" s="59"/>
      <c r="AI1423" s="59"/>
      <c r="AJ1423" s="59"/>
      <c r="AK1423" s="59"/>
      <c r="AL1423" s="59"/>
      <c r="AM1423" s="59"/>
      <c r="AN1423" s="59"/>
    </row>
    <row r="1424" spans="1:40">
      <c r="A1424" s="59"/>
      <c r="B1424" s="59"/>
      <c r="C1424" s="59"/>
      <c r="D1424" s="59"/>
      <c r="E1424" s="59"/>
      <c r="F1424" s="59"/>
      <c r="G1424" s="59"/>
      <c r="H1424" s="59"/>
      <c r="I1424" s="61"/>
      <c r="J1424" s="59"/>
      <c r="K1424" s="62"/>
      <c r="L1424" s="62"/>
      <c r="M1424" s="62"/>
      <c r="N1424" s="62"/>
      <c r="O1424" s="62"/>
      <c r="P1424" s="62"/>
      <c r="Q1424" s="62"/>
      <c r="R1424" s="62"/>
      <c r="S1424" s="62"/>
      <c r="T1424" s="62"/>
      <c r="U1424" s="62"/>
      <c r="V1424" s="62"/>
      <c r="W1424" s="62"/>
      <c r="X1424" s="62"/>
      <c r="Y1424" s="62"/>
      <c r="Z1424" s="62"/>
      <c r="AA1424" s="62"/>
      <c r="AB1424" s="62"/>
      <c r="AD1424" s="59"/>
      <c r="AE1424" s="59"/>
      <c r="AF1424" s="59"/>
      <c r="AG1424" s="59"/>
      <c r="AH1424" s="59"/>
      <c r="AI1424" s="59"/>
      <c r="AJ1424" s="59"/>
      <c r="AK1424" s="59"/>
      <c r="AL1424" s="59"/>
      <c r="AM1424" s="59"/>
      <c r="AN1424" s="59"/>
    </row>
    <row r="1425" spans="1:40">
      <c r="A1425" s="59"/>
      <c r="B1425" s="59"/>
      <c r="C1425" s="59"/>
      <c r="D1425" s="59"/>
      <c r="E1425" s="59"/>
      <c r="F1425" s="59"/>
      <c r="G1425" s="59"/>
      <c r="H1425" s="59"/>
      <c r="I1425" s="61"/>
      <c r="J1425" s="59"/>
      <c r="K1425" s="62"/>
      <c r="L1425" s="62"/>
      <c r="M1425" s="62"/>
      <c r="N1425" s="62"/>
      <c r="O1425" s="62"/>
      <c r="P1425" s="62"/>
      <c r="Q1425" s="62"/>
      <c r="R1425" s="62"/>
      <c r="S1425" s="62"/>
      <c r="T1425" s="62"/>
      <c r="U1425" s="62"/>
      <c r="V1425" s="62"/>
      <c r="W1425" s="62"/>
      <c r="X1425" s="62"/>
      <c r="Y1425" s="62"/>
      <c r="Z1425" s="62"/>
      <c r="AA1425" s="62"/>
      <c r="AB1425" s="62"/>
      <c r="AD1425" s="59"/>
      <c r="AE1425" s="59"/>
      <c r="AF1425" s="59"/>
      <c r="AG1425" s="59"/>
      <c r="AH1425" s="59"/>
      <c r="AI1425" s="59"/>
      <c r="AJ1425" s="59"/>
      <c r="AK1425" s="59"/>
      <c r="AL1425" s="59"/>
      <c r="AM1425" s="59"/>
      <c r="AN1425" s="59"/>
    </row>
    <row r="1426" spans="1:40">
      <c r="A1426" s="59"/>
      <c r="B1426" s="59"/>
      <c r="C1426" s="59"/>
      <c r="D1426" s="59"/>
      <c r="E1426" s="59"/>
      <c r="F1426" s="59"/>
      <c r="G1426" s="59"/>
      <c r="H1426" s="59"/>
      <c r="I1426" s="61"/>
      <c r="J1426" s="59"/>
      <c r="K1426" s="62"/>
      <c r="L1426" s="62"/>
      <c r="M1426" s="62"/>
      <c r="N1426" s="62"/>
      <c r="O1426" s="62"/>
      <c r="P1426" s="62"/>
      <c r="Q1426" s="62"/>
      <c r="R1426" s="62"/>
      <c r="S1426" s="62"/>
      <c r="T1426" s="62"/>
      <c r="U1426" s="62"/>
      <c r="V1426" s="62"/>
      <c r="W1426" s="62"/>
      <c r="X1426" s="62"/>
      <c r="Y1426" s="62"/>
      <c r="Z1426" s="62"/>
      <c r="AA1426" s="62"/>
      <c r="AB1426" s="62"/>
      <c r="AD1426" s="59"/>
      <c r="AE1426" s="59"/>
      <c r="AF1426" s="59"/>
      <c r="AG1426" s="59"/>
      <c r="AH1426" s="59"/>
      <c r="AI1426" s="59"/>
      <c r="AJ1426" s="59"/>
      <c r="AK1426" s="59"/>
      <c r="AL1426" s="59"/>
      <c r="AM1426" s="59"/>
      <c r="AN1426" s="59"/>
    </row>
    <row r="1427" spans="1:40">
      <c r="A1427" s="59"/>
      <c r="B1427" s="59"/>
      <c r="C1427" s="59"/>
      <c r="D1427" s="59"/>
      <c r="E1427" s="59"/>
      <c r="F1427" s="59"/>
      <c r="G1427" s="59"/>
      <c r="H1427" s="59"/>
      <c r="I1427" s="61"/>
      <c r="J1427" s="59"/>
      <c r="K1427" s="62"/>
      <c r="L1427" s="62"/>
      <c r="M1427" s="62"/>
      <c r="N1427" s="62"/>
      <c r="O1427" s="62"/>
      <c r="P1427" s="62"/>
      <c r="Q1427" s="62"/>
      <c r="R1427" s="62"/>
      <c r="S1427" s="62"/>
      <c r="T1427" s="62"/>
      <c r="U1427" s="62"/>
      <c r="V1427" s="62"/>
      <c r="W1427" s="62"/>
      <c r="X1427" s="62"/>
      <c r="Y1427" s="62"/>
      <c r="Z1427" s="62"/>
      <c r="AA1427" s="62"/>
      <c r="AB1427" s="62"/>
      <c r="AD1427" s="59"/>
      <c r="AE1427" s="59"/>
      <c r="AF1427" s="59"/>
      <c r="AG1427" s="59"/>
      <c r="AH1427" s="59"/>
      <c r="AI1427" s="59"/>
      <c r="AJ1427" s="59"/>
      <c r="AK1427" s="59"/>
      <c r="AL1427" s="59"/>
      <c r="AM1427" s="59"/>
      <c r="AN1427" s="59"/>
    </row>
    <row r="1428" spans="1:40">
      <c r="A1428" s="59"/>
      <c r="B1428" s="59"/>
      <c r="C1428" s="59"/>
      <c r="D1428" s="59"/>
      <c r="E1428" s="59"/>
      <c r="F1428" s="59"/>
      <c r="G1428" s="59"/>
      <c r="H1428" s="59"/>
      <c r="I1428" s="61"/>
      <c r="J1428" s="59"/>
      <c r="K1428" s="62"/>
      <c r="L1428" s="62"/>
      <c r="M1428" s="62"/>
      <c r="N1428" s="62"/>
      <c r="O1428" s="62"/>
      <c r="P1428" s="62"/>
      <c r="Q1428" s="62"/>
      <c r="R1428" s="62"/>
      <c r="S1428" s="62"/>
      <c r="T1428" s="62"/>
      <c r="U1428" s="62"/>
      <c r="V1428" s="62"/>
      <c r="W1428" s="62"/>
      <c r="X1428" s="62"/>
      <c r="Y1428" s="62"/>
      <c r="Z1428" s="62"/>
      <c r="AA1428" s="62"/>
      <c r="AB1428" s="62"/>
      <c r="AD1428" s="59"/>
      <c r="AE1428" s="59"/>
      <c r="AF1428" s="59"/>
      <c r="AG1428" s="59"/>
      <c r="AH1428" s="59"/>
      <c r="AI1428" s="59"/>
      <c r="AJ1428" s="59"/>
      <c r="AK1428" s="59"/>
      <c r="AL1428" s="59"/>
      <c r="AM1428" s="59"/>
      <c r="AN1428" s="59"/>
    </row>
    <row r="1429" spans="1:40">
      <c r="A1429" s="59"/>
      <c r="B1429" s="59"/>
      <c r="C1429" s="59"/>
      <c r="D1429" s="59"/>
      <c r="E1429" s="59"/>
      <c r="F1429" s="59"/>
      <c r="G1429" s="59"/>
      <c r="H1429" s="59"/>
      <c r="I1429" s="61"/>
      <c r="J1429" s="59"/>
      <c r="K1429" s="62"/>
      <c r="L1429" s="62"/>
      <c r="M1429" s="62"/>
      <c r="N1429" s="62"/>
      <c r="O1429" s="62"/>
      <c r="P1429" s="62"/>
      <c r="Q1429" s="62"/>
      <c r="R1429" s="62"/>
      <c r="S1429" s="62"/>
      <c r="T1429" s="62"/>
      <c r="U1429" s="62"/>
      <c r="V1429" s="62"/>
      <c r="W1429" s="62"/>
      <c r="X1429" s="62"/>
      <c r="Y1429" s="62"/>
      <c r="Z1429" s="62"/>
      <c r="AA1429" s="62"/>
      <c r="AB1429" s="62"/>
      <c r="AD1429" s="59"/>
      <c r="AE1429" s="59"/>
      <c r="AF1429" s="59"/>
      <c r="AG1429" s="59"/>
      <c r="AH1429" s="59"/>
      <c r="AI1429" s="59"/>
      <c r="AJ1429" s="59"/>
      <c r="AK1429" s="59"/>
      <c r="AL1429" s="59"/>
      <c r="AM1429" s="59"/>
      <c r="AN1429" s="59"/>
    </row>
    <row r="1430" spans="1:40">
      <c r="A1430" s="59"/>
      <c r="B1430" s="59"/>
      <c r="C1430" s="59"/>
      <c r="D1430" s="59"/>
      <c r="E1430" s="59"/>
      <c r="F1430" s="59"/>
      <c r="G1430" s="59"/>
      <c r="H1430" s="59"/>
      <c r="I1430" s="61"/>
      <c r="J1430" s="59"/>
      <c r="K1430" s="62"/>
      <c r="L1430" s="62"/>
      <c r="M1430" s="62"/>
      <c r="N1430" s="62"/>
      <c r="O1430" s="62"/>
      <c r="P1430" s="62"/>
      <c r="Q1430" s="62"/>
      <c r="R1430" s="62"/>
      <c r="S1430" s="62"/>
      <c r="T1430" s="62"/>
      <c r="U1430" s="62"/>
      <c r="V1430" s="62"/>
      <c r="W1430" s="62"/>
      <c r="X1430" s="62"/>
      <c r="Y1430" s="62"/>
      <c r="Z1430" s="62"/>
      <c r="AA1430" s="62"/>
      <c r="AB1430" s="62"/>
      <c r="AD1430" s="59"/>
      <c r="AE1430" s="59"/>
      <c r="AF1430" s="59"/>
      <c r="AG1430" s="59"/>
      <c r="AH1430" s="59"/>
      <c r="AI1430" s="59"/>
      <c r="AJ1430" s="59"/>
      <c r="AK1430" s="59"/>
      <c r="AL1430" s="59"/>
      <c r="AM1430" s="59"/>
      <c r="AN1430" s="59"/>
    </row>
    <row r="1431" spans="1:40">
      <c r="A1431" s="59"/>
      <c r="B1431" s="59"/>
      <c r="C1431" s="59"/>
      <c r="D1431" s="59"/>
      <c r="E1431" s="59"/>
      <c r="F1431" s="59"/>
      <c r="G1431" s="59"/>
      <c r="H1431" s="59"/>
      <c r="I1431" s="61"/>
      <c r="J1431" s="59"/>
      <c r="K1431" s="62"/>
      <c r="L1431" s="62"/>
      <c r="M1431" s="62"/>
      <c r="N1431" s="62"/>
      <c r="O1431" s="62"/>
      <c r="P1431" s="62"/>
      <c r="Q1431" s="62"/>
      <c r="R1431" s="62"/>
      <c r="S1431" s="62"/>
      <c r="T1431" s="62"/>
      <c r="U1431" s="62"/>
      <c r="V1431" s="62"/>
      <c r="W1431" s="62"/>
      <c r="X1431" s="62"/>
      <c r="Y1431" s="62"/>
      <c r="Z1431" s="62"/>
      <c r="AA1431" s="62"/>
      <c r="AB1431" s="62"/>
      <c r="AD1431" s="59"/>
      <c r="AE1431" s="59"/>
      <c r="AF1431" s="59"/>
      <c r="AG1431" s="59"/>
      <c r="AH1431" s="59"/>
      <c r="AI1431" s="59"/>
      <c r="AJ1431" s="59"/>
      <c r="AK1431" s="59"/>
      <c r="AL1431" s="59"/>
      <c r="AM1431" s="59"/>
      <c r="AN1431" s="59"/>
    </row>
    <row r="1432" spans="1:40">
      <c r="A1432" s="59"/>
      <c r="B1432" s="59"/>
      <c r="C1432" s="59"/>
      <c r="D1432" s="59"/>
      <c r="E1432" s="59"/>
      <c r="F1432" s="59"/>
      <c r="G1432" s="59"/>
      <c r="H1432" s="59"/>
      <c r="I1432" s="61"/>
      <c r="J1432" s="59"/>
      <c r="K1432" s="62"/>
      <c r="L1432" s="62"/>
      <c r="M1432" s="62"/>
      <c r="N1432" s="62"/>
      <c r="O1432" s="62"/>
      <c r="P1432" s="62"/>
      <c r="Q1432" s="62"/>
      <c r="R1432" s="62"/>
      <c r="S1432" s="62"/>
      <c r="T1432" s="62"/>
      <c r="U1432" s="62"/>
      <c r="V1432" s="62"/>
      <c r="W1432" s="62"/>
      <c r="X1432" s="62"/>
      <c r="Y1432" s="62"/>
      <c r="Z1432" s="62"/>
      <c r="AA1432" s="62"/>
      <c r="AB1432" s="62"/>
      <c r="AD1432" s="59"/>
      <c r="AE1432" s="59"/>
      <c r="AF1432" s="59"/>
      <c r="AG1432" s="59"/>
      <c r="AH1432" s="59"/>
      <c r="AI1432" s="59"/>
      <c r="AJ1432" s="59"/>
      <c r="AK1432" s="59"/>
      <c r="AL1432" s="59"/>
      <c r="AM1432" s="59"/>
      <c r="AN1432" s="59"/>
    </row>
    <row r="1433" spans="1:40">
      <c r="A1433" s="59"/>
      <c r="B1433" s="59"/>
      <c r="C1433" s="59"/>
      <c r="D1433" s="59"/>
      <c r="E1433" s="59"/>
      <c r="F1433" s="59"/>
      <c r="G1433" s="59"/>
      <c r="H1433" s="59"/>
      <c r="I1433" s="61"/>
      <c r="J1433" s="59"/>
      <c r="K1433" s="62"/>
      <c r="L1433" s="62"/>
      <c r="M1433" s="62"/>
      <c r="N1433" s="62"/>
      <c r="O1433" s="62"/>
      <c r="P1433" s="62"/>
      <c r="Q1433" s="62"/>
      <c r="R1433" s="62"/>
      <c r="S1433" s="62"/>
      <c r="T1433" s="62"/>
      <c r="U1433" s="62"/>
      <c r="V1433" s="62"/>
      <c r="W1433" s="62"/>
      <c r="X1433" s="62"/>
      <c r="Y1433" s="62"/>
      <c r="Z1433" s="62"/>
      <c r="AA1433" s="62"/>
      <c r="AB1433" s="62"/>
      <c r="AD1433" s="59"/>
      <c r="AE1433" s="59"/>
      <c r="AF1433" s="59"/>
      <c r="AG1433" s="59"/>
      <c r="AH1433" s="59"/>
      <c r="AI1433" s="59"/>
      <c r="AJ1433" s="59"/>
      <c r="AK1433" s="59"/>
      <c r="AL1433" s="59"/>
      <c r="AM1433" s="59"/>
      <c r="AN1433" s="59"/>
    </row>
    <row r="1434" spans="1:40">
      <c r="A1434" s="59"/>
      <c r="B1434" s="59"/>
      <c r="C1434" s="59"/>
      <c r="D1434" s="59"/>
      <c r="E1434" s="59"/>
      <c r="F1434" s="59"/>
      <c r="G1434" s="59"/>
      <c r="H1434" s="59"/>
      <c r="I1434" s="61"/>
      <c r="J1434" s="59"/>
      <c r="K1434" s="62"/>
      <c r="L1434" s="62"/>
      <c r="M1434" s="62"/>
      <c r="N1434" s="62"/>
      <c r="O1434" s="62"/>
      <c r="P1434" s="62"/>
      <c r="Q1434" s="62"/>
      <c r="R1434" s="62"/>
      <c r="S1434" s="62"/>
      <c r="T1434" s="62"/>
      <c r="U1434" s="62"/>
      <c r="V1434" s="62"/>
      <c r="W1434" s="62"/>
      <c r="X1434" s="62"/>
      <c r="Y1434" s="62"/>
      <c r="Z1434" s="62"/>
      <c r="AA1434" s="62"/>
      <c r="AB1434" s="62"/>
      <c r="AD1434" s="59"/>
      <c r="AE1434" s="59"/>
      <c r="AF1434" s="59"/>
      <c r="AG1434" s="59"/>
      <c r="AH1434" s="59"/>
      <c r="AI1434" s="59"/>
      <c r="AJ1434" s="59"/>
      <c r="AK1434" s="59"/>
      <c r="AL1434" s="59"/>
      <c r="AM1434" s="59"/>
      <c r="AN1434" s="59"/>
    </row>
    <row r="1435" spans="1:40">
      <c r="A1435" s="59"/>
      <c r="B1435" s="59"/>
      <c r="C1435" s="59"/>
      <c r="D1435" s="59"/>
      <c r="E1435" s="59"/>
      <c r="F1435" s="59"/>
      <c r="G1435" s="59"/>
      <c r="H1435" s="59"/>
      <c r="I1435" s="61"/>
      <c r="J1435" s="59"/>
      <c r="K1435" s="62"/>
      <c r="L1435" s="62"/>
      <c r="M1435" s="62"/>
      <c r="N1435" s="62"/>
      <c r="O1435" s="62"/>
      <c r="P1435" s="62"/>
      <c r="Q1435" s="62"/>
      <c r="R1435" s="62"/>
      <c r="S1435" s="62"/>
      <c r="T1435" s="62"/>
      <c r="U1435" s="62"/>
      <c r="V1435" s="62"/>
      <c r="W1435" s="62"/>
      <c r="X1435" s="62"/>
      <c r="Y1435" s="62"/>
      <c r="Z1435" s="62"/>
      <c r="AA1435" s="62"/>
      <c r="AB1435" s="62"/>
      <c r="AD1435" s="59"/>
      <c r="AE1435" s="59"/>
      <c r="AF1435" s="59"/>
      <c r="AG1435" s="59"/>
      <c r="AH1435" s="59"/>
      <c r="AI1435" s="59"/>
      <c r="AJ1435" s="59"/>
      <c r="AK1435" s="59"/>
      <c r="AL1435" s="59"/>
      <c r="AM1435" s="59"/>
      <c r="AN1435" s="59"/>
    </row>
    <row r="1436" spans="1:40">
      <c r="A1436" s="59"/>
      <c r="B1436" s="59"/>
      <c r="C1436" s="59"/>
      <c r="D1436" s="59"/>
      <c r="E1436" s="59"/>
      <c r="F1436" s="59"/>
      <c r="G1436" s="59"/>
      <c r="H1436" s="59"/>
      <c r="I1436" s="61"/>
      <c r="J1436" s="59"/>
      <c r="K1436" s="62"/>
      <c r="L1436" s="62"/>
      <c r="M1436" s="62"/>
      <c r="N1436" s="62"/>
      <c r="O1436" s="62"/>
      <c r="P1436" s="62"/>
      <c r="Q1436" s="62"/>
      <c r="R1436" s="62"/>
      <c r="S1436" s="62"/>
      <c r="T1436" s="62"/>
      <c r="U1436" s="62"/>
      <c r="V1436" s="62"/>
      <c r="W1436" s="62"/>
      <c r="X1436" s="62"/>
      <c r="Y1436" s="62"/>
      <c r="Z1436" s="62"/>
      <c r="AA1436" s="62"/>
      <c r="AB1436" s="62"/>
      <c r="AD1436" s="59"/>
      <c r="AE1436" s="59"/>
      <c r="AF1436" s="59"/>
      <c r="AG1436" s="59"/>
      <c r="AH1436" s="59"/>
      <c r="AI1436" s="59"/>
      <c r="AJ1436" s="59"/>
      <c r="AK1436" s="59"/>
      <c r="AL1436" s="59"/>
      <c r="AM1436" s="59"/>
      <c r="AN1436" s="59"/>
    </row>
    <row r="1437" spans="1:40">
      <c r="A1437" s="59"/>
      <c r="B1437" s="59"/>
      <c r="C1437" s="59"/>
      <c r="D1437" s="59"/>
      <c r="E1437" s="59"/>
      <c r="F1437" s="59"/>
      <c r="G1437" s="59"/>
      <c r="H1437" s="59"/>
      <c r="I1437" s="61"/>
      <c r="J1437" s="59"/>
      <c r="K1437" s="62"/>
      <c r="L1437" s="62"/>
      <c r="M1437" s="62"/>
      <c r="N1437" s="62"/>
      <c r="O1437" s="62"/>
      <c r="P1437" s="62"/>
      <c r="Q1437" s="62"/>
      <c r="R1437" s="62"/>
      <c r="S1437" s="62"/>
      <c r="T1437" s="62"/>
      <c r="U1437" s="62"/>
      <c r="V1437" s="62"/>
      <c r="W1437" s="62"/>
      <c r="X1437" s="62"/>
      <c r="Y1437" s="62"/>
      <c r="Z1437" s="62"/>
      <c r="AA1437" s="62"/>
      <c r="AB1437" s="62"/>
      <c r="AD1437" s="59"/>
      <c r="AE1437" s="59"/>
      <c r="AF1437" s="59"/>
      <c r="AG1437" s="59"/>
      <c r="AH1437" s="59"/>
      <c r="AI1437" s="59"/>
      <c r="AJ1437" s="59"/>
      <c r="AK1437" s="59"/>
      <c r="AL1437" s="59"/>
      <c r="AM1437" s="59"/>
      <c r="AN1437" s="59"/>
    </row>
    <row r="1438" spans="1:40">
      <c r="A1438" s="59"/>
      <c r="B1438" s="59"/>
      <c r="C1438" s="59"/>
      <c r="D1438" s="59"/>
      <c r="E1438" s="59"/>
      <c r="F1438" s="59"/>
      <c r="G1438" s="59"/>
      <c r="H1438" s="59"/>
      <c r="I1438" s="61"/>
      <c r="J1438" s="59"/>
      <c r="K1438" s="62"/>
      <c r="L1438" s="62"/>
      <c r="M1438" s="62"/>
      <c r="N1438" s="62"/>
      <c r="O1438" s="62"/>
      <c r="P1438" s="62"/>
      <c r="Q1438" s="62"/>
      <c r="R1438" s="62"/>
      <c r="S1438" s="62"/>
      <c r="T1438" s="62"/>
      <c r="U1438" s="62"/>
      <c r="V1438" s="62"/>
      <c r="W1438" s="62"/>
      <c r="X1438" s="62"/>
      <c r="Y1438" s="62"/>
      <c r="Z1438" s="62"/>
      <c r="AA1438" s="62"/>
      <c r="AB1438" s="62"/>
      <c r="AD1438" s="59"/>
      <c r="AE1438" s="59"/>
      <c r="AF1438" s="59"/>
      <c r="AG1438" s="59"/>
      <c r="AH1438" s="59"/>
      <c r="AI1438" s="59"/>
      <c r="AJ1438" s="59"/>
      <c r="AK1438" s="59"/>
      <c r="AL1438" s="59"/>
      <c r="AM1438" s="59"/>
      <c r="AN1438" s="59"/>
    </row>
    <row r="1439" spans="1:40">
      <c r="A1439" s="59"/>
      <c r="B1439" s="59"/>
      <c r="C1439" s="59"/>
      <c r="D1439" s="59"/>
      <c r="E1439" s="59"/>
      <c r="F1439" s="59"/>
      <c r="G1439" s="59"/>
      <c r="H1439" s="59"/>
      <c r="I1439" s="61"/>
      <c r="J1439" s="59"/>
      <c r="K1439" s="62"/>
      <c r="L1439" s="62"/>
      <c r="M1439" s="62"/>
      <c r="N1439" s="62"/>
      <c r="O1439" s="62"/>
      <c r="P1439" s="62"/>
      <c r="Q1439" s="62"/>
      <c r="R1439" s="62"/>
      <c r="S1439" s="62"/>
      <c r="T1439" s="62"/>
      <c r="U1439" s="62"/>
      <c r="V1439" s="62"/>
      <c r="W1439" s="62"/>
      <c r="X1439" s="62"/>
      <c r="Y1439" s="62"/>
      <c r="Z1439" s="62"/>
      <c r="AA1439" s="62"/>
      <c r="AB1439" s="62"/>
      <c r="AD1439" s="59"/>
      <c r="AE1439" s="59"/>
      <c r="AF1439" s="59"/>
      <c r="AG1439" s="59"/>
      <c r="AH1439" s="59"/>
      <c r="AI1439" s="59"/>
      <c r="AJ1439" s="59"/>
      <c r="AK1439" s="59"/>
      <c r="AL1439" s="59"/>
      <c r="AM1439" s="59"/>
      <c r="AN1439" s="59"/>
    </row>
    <row r="1440" spans="1:40">
      <c r="A1440" s="59"/>
      <c r="B1440" s="59"/>
      <c r="C1440" s="59"/>
      <c r="D1440" s="59"/>
      <c r="E1440" s="59"/>
      <c r="F1440" s="59"/>
      <c r="G1440" s="59"/>
      <c r="H1440" s="59"/>
      <c r="I1440" s="61"/>
      <c r="J1440" s="59"/>
      <c r="K1440" s="62"/>
      <c r="L1440" s="62"/>
      <c r="M1440" s="62"/>
      <c r="N1440" s="62"/>
      <c r="O1440" s="62"/>
      <c r="P1440" s="62"/>
      <c r="Q1440" s="62"/>
      <c r="R1440" s="62"/>
      <c r="S1440" s="62"/>
      <c r="T1440" s="62"/>
      <c r="U1440" s="62"/>
      <c r="V1440" s="62"/>
      <c r="W1440" s="62"/>
      <c r="X1440" s="62"/>
      <c r="Y1440" s="62"/>
      <c r="Z1440" s="62"/>
      <c r="AA1440" s="62"/>
      <c r="AB1440" s="62"/>
      <c r="AD1440" s="59"/>
      <c r="AE1440" s="59"/>
      <c r="AF1440" s="59"/>
      <c r="AG1440" s="59"/>
      <c r="AH1440" s="59"/>
      <c r="AI1440" s="59"/>
      <c r="AJ1440" s="59"/>
      <c r="AK1440" s="59"/>
      <c r="AL1440" s="59"/>
      <c r="AM1440" s="59"/>
      <c r="AN1440" s="59"/>
    </row>
    <row r="1441" spans="1:40">
      <c r="A1441" s="59"/>
      <c r="B1441" s="59"/>
      <c r="C1441" s="59"/>
      <c r="D1441" s="59"/>
      <c r="E1441" s="59"/>
      <c r="F1441" s="59"/>
      <c r="G1441" s="59"/>
      <c r="H1441" s="59"/>
      <c r="I1441" s="61"/>
      <c r="J1441" s="59"/>
      <c r="K1441" s="62"/>
      <c r="L1441" s="62"/>
      <c r="M1441" s="62"/>
      <c r="N1441" s="62"/>
      <c r="O1441" s="62"/>
      <c r="P1441" s="62"/>
      <c r="Q1441" s="62"/>
      <c r="R1441" s="62"/>
      <c r="S1441" s="62"/>
      <c r="T1441" s="62"/>
      <c r="U1441" s="62"/>
      <c r="V1441" s="62"/>
      <c r="W1441" s="62"/>
      <c r="X1441" s="62"/>
      <c r="Y1441" s="62"/>
      <c r="Z1441" s="62"/>
      <c r="AA1441" s="62"/>
      <c r="AB1441" s="62"/>
      <c r="AD1441" s="59"/>
      <c r="AE1441" s="59"/>
      <c r="AF1441" s="59"/>
      <c r="AG1441" s="59"/>
      <c r="AH1441" s="59"/>
      <c r="AI1441" s="59"/>
      <c r="AJ1441" s="59"/>
      <c r="AK1441" s="59"/>
      <c r="AL1441" s="59"/>
      <c r="AM1441" s="59"/>
      <c r="AN1441" s="59"/>
    </row>
    <row r="1442" spans="1:40">
      <c r="A1442" s="59"/>
      <c r="B1442" s="59"/>
      <c r="C1442" s="59"/>
      <c r="D1442" s="59"/>
      <c r="E1442" s="59"/>
      <c r="F1442" s="59"/>
      <c r="G1442" s="59"/>
      <c r="H1442" s="59"/>
      <c r="I1442" s="61"/>
      <c r="J1442" s="59"/>
      <c r="K1442" s="62"/>
      <c r="L1442" s="62"/>
      <c r="M1442" s="62"/>
      <c r="N1442" s="62"/>
      <c r="O1442" s="62"/>
      <c r="P1442" s="62"/>
      <c r="Q1442" s="62"/>
      <c r="R1442" s="62"/>
      <c r="S1442" s="62"/>
      <c r="T1442" s="62"/>
      <c r="U1442" s="62"/>
      <c r="V1442" s="62"/>
      <c r="W1442" s="62"/>
      <c r="X1442" s="62"/>
      <c r="Y1442" s="62"/>
      <c r="Z1442" s="62"/>
      <c r="AA1442" s="62"/>
      <c r="AB1442" s="62"/>
      <c r="AD1442" s="59"/>
      <c r="AE1442" s="59"/>
      <c r="AF1442" s="59"/>
      <c r="AG1442" s="59"/>
      <c r="AH1442" s="59"/>
      <c r="AI1442" s="59"/>
      <c r="AJ1442" s="59"/>
      <c r="AK1442" s="59"/>
      <c r="AL1442" s="59"/>
      <c r="AM1442" s="59"/>
      <c r="AN1442" s="59"/>
    </row>
    <row r="1443" spans="1:40">
      <c r="A1443" s="59"/>
      <c r="B1443" s="59"/>
      <c r="C1443" s="59"/>
      <c r="D1443" s="59"/>
      <c r="E1443" s="59"/>
      <c r="F1443" s="59"/>
      <c r="G1443" s="59"/>
      <c r="H1443" s="59"/>
      <c r="I1443" s="61"/>
      <c r="J1443" s="59"/>
      <c r="K1443" s="62"/>
      <c r="L1443" s="62"/>
      <c r="M1443" s="62"/>
      <c r="N1443" s="62"/>
      <c r="O1443" s="62"/>
      <c r="P1443" s="62"/>
      <c r="Q1443" s="62"/>
      <c r="R1443" s="62"/>
      <c r="S1443" s="62"/>
      <c r="T1443" s="62"/>
      <c r="U1443" s="62"/>
      <c r="V1443" s="62"/>
      <c r="W1443" s="62"/>
      <c r="X1443" s="62"/>
      <c r="Y1443" s="62"/>
      <c r="Z1443" s="62"/>
      <c r="AA1443" s="62"/>
      <c r="AB1443" s="62"/>
      <c r="AD1443" s="59"/>
      <c r="AE1443" s="59"/>
      <c r="AF1443" s="59"/>
      <c r="AG1443" s="59"/>
      <c r="AH1443" s="59"/>
      <c r="AI1443" s="59"/>
      <c r="AJ1443" s="59"/>
      <c r="AK1443" s="59"/>
      <c r="AL1443" s="59"/>
      <c r="AM1443" s="59"/>
      <c r="AN1443" s="59"/>
    </row>
    <row r="1444" spans="1:40">
      <c r="A1444" s="59"/>
      <c r="B1444" s="59"/>
      <c r="C1444" s="59"/>
      <c r="D1444" s="59"/>
      <c r="E1444" s="59"/>
      <c r="F1444" s="59"/>
      <c r="G1444" s="59"/>
      <c r="H1444" s="59"/>
      <c r="I1444" s="61"/>
      <c r="J1444" s="59"/>
      <c r="K1444" s="62"/>
      <c r="L1444" s="62"/>
      <c r="M1444" s="62"/>
      <c r="N1444" s="62"/>
      <c r="O1444" s="62"/>
      <c r="P1444" s="62"/>
      <c r="Q1444" s="62"/>
      <c r="R1444" s="62"/>
      <c r="S1444" s="62"/>
      <c r="T1444" s="62"/>
      <c r="U1444" s="62"/>
      <c r="V1444" s="62"/>
      <c r="W1444" s="62"/>
      <c r="X1444" s="62"/>
      <c r="Y1444" s="62"/>
      <c r="Z1444" s="62"/>
      <c r="AA1444" s="62"/>
      <c r="AB1444" s="62"/>
      <c r="AD1444" s="59"/>
      <c r="AE1444" s="59"/>
      <c r="AF1444" s="59"/>
      <c r="AG1444" s="59"/>
      <c r="AH1444" s="59"/>
      <c r="AI1444" s="59"/>
      <c r="AJ1444" s="59"/>
      <c r="AK1444" s="59"/>
      <c r="AL1444" s="59"/>
      <c r="AM1444" s="59"/>
      <c r="AN1444" s="59"/>
    </row>
    <row r="1445" spans="1:40">
      <c r="A1445" s="59"/>
      <c r="B1445" s="59"/>
      <c r="C1445" s="59"/>
      <c r="D1445" s="59"/>
      <c r="E1445" s="59"/>
      <c r="F1445" s="59"/>
      <c r="G1445" s="59"/>
      <c r="H1445" s="59"/>
      <c r="I1445" s="61"/>
      <c r="J1445" s="59"/>
      <c r="K1445" s="62"/>
      <c r="L1445" s="62"/>
      <c r="M1445" s="62"/>
      <c r="N1445" s="62"/>
      <c r="O1445" s="62"/>
      <c r="P1445" s="62"/>
      <c r="Q1445" s="62"/>
      <c r="R1445" s="62"/>
      <c r="S1445" s="62"/>
      <c r="T1445" s="62"/>
      <c r="U1445" s="62"/>
      <c r="V1445" s="62"/>
      <c r="W1445" s="62"/>
      <c r="X1445" s="62"/>
      <c r="Y1445" s="62"/>
      <c r="Z1445" s="62"/>
      <c r="AA1445" s="62"/>
      <c r="AB1445" s="62"/>
      <c r="AD1445" s="59"/>
      <c r="AE1445" s="59"/>
      <c r="AF1445" s="59"/>
      <c r="AG1445" s="59"/>
      <c r="AH1445" s="59"/>
      <c r="AI1445" s="59"/>
      <c r="AJ1445" s="59"/>
      <c r="AK1445" s="59"/>
      <c r="AL1445" s="59"/>
      <c r="AM1445" s="59"/>
      <c r="AN1445" s="59"/>
    </row>
    <row r="1446" spans="1:40">
      <c r="A1446" s="59"/>
      <c r="B1446" s="59"/>
      <c r="C1446" s="59"/>
      <c r="D1446" s="59"/>
      <c r="E1446" s="59"/>
      <c r="F1446" s="59"/>
      <c r="G1446" s="59"/>
      <c r="H1446" s="59"/>
      <c r="I1446" s="61"/>
      <c r="J1446" s="59"/>
      <c r="K1446" s="62"/>
      <c r="L1446" s="62"/>
      <c r="M1446" s="62"/>
      <c r="N1446" s="62"/>
      <c r="O1446" s="62"/>
      <c r="P1446" s="62"/>
      <c r="Q1446" s="62"/>
      <c r="R1446" s="62"/>
      <c r="S1446" s="62"/>
      <c r="T1446" s="62"/>
      <c r="U1446" s="62"/>
      <c r="V1446" s="62"/>
      <c r="W1446" s="62"/>
      <c r="X1446" s="62"/>
      <c r="Y1446" s="62"/>
      <c r="Z1446" s="62"/>
      <c r="AA1446" s="62"/>
      <c r="AB1446" s="62"/>
      <c r="AD1446" s="59"/>
      <c r="AE1446" s="59"/>
      <c r="AF1446" s="59"/>
      <c r="AG1446" s="59"/>
      <c r="AH1446" s="59"/>
      <c r="AI1446" s="59"/>
      <c r="AJ1446" s="59"/>
      <c r="AK1446" s="59"/>
      <c r="AL1446" s="59"/>
      <c r="AM1446" s="59"/>
      <c r="AN1446" s="59"/>
    </row>
    <row r="1447" spans="1:40">
      <c r="A1447" s="59"/>
      <c r="B1447" s="59"/>
      <c r="C1447" s="59"/>
      <c r="D1447" s="59"/>
      <c r="E1447" s="59"/>
      <c r="F1447" s="59"/>
      <c r="G1447" s="59"/>
      <c r="H1447" s="59"/>
      <c r="I1447" s="61"/>
      <c r="J1447" s="59"/>
      <c r="K1447" s="62"/>
      <c r="L1447" s="62"/>
      <c r="M1447" s="62"/>
      <c r="N1447" s="62"/>
      <c r="O1447" s="62"/>
      <c r="P1447" s="62"/>
      <c r="Q1447" s="62"/>
      <c r="R1447" s="62"/>
      <c r="S1447" s="62"/>
      <c r="T1447" s="62"/>
      <c r="U1447" s="62"/>
      <c r="V1447" s="62"/>
      <c r="W1447" s="62"/>
      <c r="X1447" s="62"/>
      <c r="Y1447" s="62"/>
      <c r="Z1447" s="62"/>
      <c r="AA1447" s="62"/>
      <c r="AB1447" s="62"/>
      <c r="AD1447" s="59"/>
      <c r="AE1447" s="59"/>
      <c r="AF1447" s="59"/>
      <c r="AG1447" s="59"/>
      <c r="AH1447" s="59"/>
      <c r="AI1447" s="59"/>
      <c r="AJ1447" s="59"/>
      <c r="AK1447" s="59"/>
      <c r="AL1447" s="59"/>
      <c r="AM1447" s="59"/>
      <c r="AN1447" s="59"/>
    </row>
    <row r="1448" spans="1:40">
      <c r="A1448" s="59"/>
      <c r="B1448" s="59"/>
      <c r="C1448" s="59"/>
      <c r="D1448" s="59"/>
      <c r="E1448" s="59"/>
      <c r="F1448" s="59"/>
      <c r="G1448" s="59"/>
      <c r="H1448" s="59"/>
      <c r="I1448" s="61"/>
      <c r="J1448" s="59"/>
      <c r="K1448" s="62"/>
      <c r="L1448" s="62"/>
      <c r="M1448" s="62"/>
      <c r="N1448" s="62"/>
      <c r="O1448" s="62"/>
      <c r="P1448" s="62"/>
      <c r="Q1448" s="62"/>
      <c r="R1448" s="62"/>
      <c r="S1448" s="62"/>
      <c r="T1448" s="62"/>
      <c r="U1448" s="62"/>
      <c r="V1448" s="62"/>
      <c r="W1448" s="62"/>
      <c r="X1448" s="62"/>
      <c r="Y1448" s="62"/>
      <c r="Z1448" s="62"/>
      <c r="AA1448" s="62"/>
      <c r="AB1448" s="62"/>
      <c r="AD1448" s="59"/>
      <c r="AE1448" s="59"/>
      <c r="AF1448" s="59"/>
      <c r="AG1448" s="59"/>
      <c r="AH1448" s="59"/>
      <c r="AI1448" s="59"/>
      <c r="AJ1448" s="59"/>
      <c r="AK1448" s="59"/>
      <c r="AL1448" s="59"/>
      <c r="AM1448" s="59"/>
      <c r="AN1448" s="59"/>
    </row>
    <row r="1449" spans="1:40">
      <c r="A1449" s="59"/>
      <c r="B1449" s="59"/>
      <c r="C1449" s="59"/>
      <c r="D1449" s="59"/>
      <c r="E1449" s="59"/>
      <c r="F1449" s="59"/>
      <c r="G1449" s="59"/>
      <c r="H1449" s="59"/>
      <c r="I1449" s="61"/>
      <c r="J1449" s="59"/>
      <c r="K1449" s="62"/>
      <c r="L1449" s="62"/>
      <c r="M1449" s="62"/>
      <c r="N1449" s="62"/>
      <c r="O1449" s="62"/>
      <c r="P1449" s="62"/>
      <c r="Q1449" s="62"/>
      <c r="R1449" s="62"/>
      <c r="S1449" s="62"/>
      <c r="T1449" s="62"/>
      <c r="U1449" s="62"/>
      <c r="V1449" s="62"/>
      <c r="W1449" s="62"/>
      <c r="X1449" s="62"/>
      <c r="Y1449" s="62"/>
      <c r="Z1449" s="62"/>
      <c r="AA1449" s="62"/>
      <c r="AB1449" s="62"/>
      <c r="AD1449" s="59"/>
      <c r="AE1449" s="59"/>
      <c r="AF1449" s="59"/>
      <c r="AG1449" s="59"/>
      <c r="AH1449" s="59"/>
      <c r="AI1449" s="59"/>
      <c r="AJ1449" s="59"/>
      <c r="AK1449" s="59"/>
      <c r="AL1449" s="59"/>
      <c r="AM1449" s="59"/>
      <c r="AN1449" s="59"/>
    </row>
    <row r="1450" spans="1:40">
      <c r="A1450" s="59"/>
      <c r="B1450" s="59"/>
      <c r="C1450" s="59"/>
      <c r="D1450" s="59"/>
      <c r="E1450" s="59"/>
      <c r="F1450" s="59"/>
      <c r="G1450" s="59"/>
      <c r="H1450" s="59"/>
      <c r="I1450" s="61"/>
      <c r="J1450" s="59"/>
      <c r="K1450" s="62"/>
      <c r="L1450" s="62"/>
      <c r="M1450" s="62"/>
      <c r="N1450" s="62"/>
      <c r="O1450" s="62"/>
      <c r="P1450" s="62"/>
      <c r="Q1450" s="62"/>
      <c r="R1450" s="62"/>
      <c r="S1450" s="62"/>
      <c r="T1450" s="62"/>
      <c r="U1450" s="62"/>
      <c r="V1450" s="62"/>
      <c r="W1450" s="62"/>
      <c r="X1450" s="62"/>
      <c r="Y1450" s="62"/>
      <c r="Z1450" s="62"/>
      <c r="AA1450" s="62"/>
      <c r="AB1450" s="62"/>
      <c r="AD1450" s="59"/>
      <c r="AE1450" s="59"/>
      <c r="AF1450" s="59"/>
      <c r="AG1450" s="59"/>
      <c r="AH1450" s="59"/>
      <c r="AI1450" s="59"/>
      <c r="AJ1450" s="59"/>
      <c r="AK1450" s="59"/>
      <c r="AL1450" s="59"/>
      <c r="AM1450" s="59"/>
      <c r="AN1450" s="59"/>
    </row>
    <row r="1451" spans="1:40">
      <c r="A1451" s="59"/>
      <c r="B1451" s="59"/>
      <c r="C1451" s="59"/>
      <c r="D1451" s="59"/>
      <c r="E1451" s="59"/>
      <c r="F1451" s="59"/>
      <c r="G1451" s="59"/>
      <c r="H1451" s="59"/>
      <c r="I1451" s="61"/>
      <c r="J1451" s="59"/>
      <c r="K1451" s="62"/>
      <c r="L1451" s="62"/>
      <c r="M1451" s="62"/>
      <c r="N1451" s="62"/>
      <c r="O1451" s="62"/>
      <c r="P1451" s="62"/>
      <c r="Q1451" s="62"/>
      <c r="R1451" s="62"/>
      <c r="S1451" s="62"/>
      <c r="T1451" s="62"/>
      <c r="U1451" s="62"/>
      <c r="V1451" s="62"/>
      <c r="W1451" s="62"/>
      <c r="X1451" s="62"/>
      <c r="Y1451" s="62"/>
      <c r="Z1451" s="62"/>
      <c r="AA1451" s="62"/>
      <c r="AB1451" s="62"/>
      <c r="AD1451" s="59"/>
      <c r="AE1451" s="59"/>
      <c r="AF1451" s="59"/>
      <c r="AG1451" s="59"/>
      <c r="AH1451" s="59"/>
      <c r="AI1451" s="59"/>
      <c r="AJ1451" s="59"/>
      <c r="AK1451" s="59"/>
      <c r="AL1451" s="59"/>
      <c r="AM1451" s="59"/>
      <c r="AN1451" s="59"/>
    </row>
    <row r="1452" spans="1:40">
      <c r="A1452" s="59"/>
      <c r="B1452" s="59"/>
      <c r="C1452" s="59"/>
      <c r="D1452" s="59"/>
      <c r="E1452" s="59"/>
      <c r="F1452" s="59"/>
      <c r="G1452" s="59"/>
      <c r="H1452" s="59"/>
      <c r="I1452" s="61"/>
      <c r="J1452" s="59"/>
      <c r="K1452" s="62"/>
      <c r="L1452" s="62"/>
      <c r="M1452" s="62"/>
      <c r="N1452" s="62"/>
      <c r="O1452" s="62"/>
      <c r="P1452" s="62"/>
      <c r="Q1452" s="62"/>
      <c r="R1452" s="62"/>
      <c r="S1452" s="62"/>
      <c r="T1452" s="62"/>
      <c r="U1452" s="62"/>
      <c r="V1452" s="62"/>
      <c r="W1452" s="62"/>
      <c r="X1452" s="62"/>
      <c r="Y1452" s="62"/>
      <c r="Z1452" s="62"/>
      <c r="AA1452" s="62"/>
      <c r="AB1452" s="62"/>
      <c r="AD1452" s="59"/>
      <c r="AE1452" s="59"/>
      <c r="AF1452" s="59"/>
      <c r="AG1452" s="59"/>
      <c r="AH1452" s="59"/>
      <c r="AI1452" s="59"/>
      <c r="AJ1452" s="59"/>
      <c r="AK1452" s="59"/>
      <c r="AL1452" s="59"/>
      <c r="AM1452" s="59"/>
      <c r="AN1452" s="59"/>
    </row>
    <row r="1453" spans="1:40">
      <c r="A1453" s="59"/>
      <c r="B1453" s="59"/>
      <c r="C1453" s="59"/>
      <c r="D1453" s="59"/>
      <c r="E1453" s="59"/>
      <c r="F1453" s="59"/>
      <c r="G1453" s="59"/>
      <c r="H1453" s="59"/>
      <c r="I1453" s="61"/>
      <c r="J1453" s="59"/>
      <c r="K1453" s="62"/>
      <c r="L1453" s="62"/>
      <c r="M1453" s="62"/>
      <c r="N1453" s="62"/>
      <c r="O1453" s="62"/>
      <c r="P1453" s="62"/>
      <c r="Q1453" s="62"/>
      <c r="R1453" s="62"/>
      <c r="S1453" s="62"/>
      <c r="T1453" s="62"/>
      <c r="U1453" s="62"/>
      <c r="V1453" s="62"/>
      <c r="W1453" s="62"/>
      <c r="X1453" s="62"/>
      <c r="Y1453" s="62"/>
      <c r="Z1453" s="62"/>
      <c r="AA1453" s="62"/>
      <c r="AB1453" s="62"/>
      <c r="AD1453" s="59"/>
      <c r="AE1453" s="59"/>
      <c r="AF1453" s="59"/>
      <c r="AG1453" s="59"/>
      <c r="AH1453" s="59"/>
      <c r="AI1453" s="59"/>
      <c r="AJ1453" s="59"/>
      <c r="AK1453" s="59"/>
      <c r="AL1453" s="59"/>
      <c r="AM1453" s="59"/>
      <c r="AN1453" s="59"/>
    </row>
    <row r="1454" spans="1:40">
      <c r="A1454" s="59"/>
      <c r="B1454" s="59"/>
      <c r="C1454" s="59"/>
      <c r="D1454" s="59"/>
      <c r="E1454" s="59"/>
      <c r="F1454" s="59"/>
      <c r="G1454" s="59"/>
      <c r="H1454" s="59"/>
      <c r="I1454" s="61"/>
      <c r="J1454" s="59"/>
      <c r="K1454" s="62"/>
      <c r="L1454" s="62"/>
      <c r="M1454" s="62"/>
      <c r="N1454" s="62"/>
      <c r="O1454" s="62"/>
      <c r="P1454" s="62"/>
      <c r="Q1454" s="62"/>
      <c r="R1454" s="62"/>
      <c r="S1454" s="62"/>
      <c r="T1454" s="62"/>
      <c r="U1454" s="62"/>
      <c r="V1454" s="62"/>
      <c r="W1454" s="62"/>
      <c r="X1454" s="62"/>
      <c r="Y1454" s="62"/>
      <c r="Z1454" s="62"/>
      <c r="AA1454" s="62"/>
      <c r="AB1454" s="62"/>
      <c r="AD1454" s="59"/>
      <c r="AE1454" s="59"/>
      <c r="AF1454" s="59"/>
      <c r="AG1454" s="59"/>
      <c r="AH1454" s="59"/>
      <c r="AI1454" s="59"/>
      <c r="AJ1454" s="59"/>
      <c r="AK1454" s="59"/>
      <c r="AL1454" s="59"/>
      <c r="AM1454" s="59"/>
      <c r="AN1454" s="59"/>
    </row>
    <row r="1455" spans="1:40">
      <c r="A1455" s="59"/>
      <c r="B1455" s="59"/>
      <c r="C1455" s="59"/>
      <c r="D1455" s="59"/>
      <c r="E1455" s="59"/>
      <c r="F1455" s="59"/>
      <c r="G1455" s="59"/>
      <c r="H1455" s="59"/>
      <c r="I1455" s="61"/>
      <c r="J1455" s="59"/>
      <c r="K1455" s="62"/>
      <c r="L1455" s="62"/>
      <c r="M1455" s="62"/>
      <c r="N1455" s="62"/>
      <c r="O1455" s="62"/>
      <c r="P1455" s="62"/>
      <c r="Q1455" s="62"/>
      <c r="R1455" s="62"/>
      <c r="S1455" s="62"/>
      <c r="T1455" s="62"/>
      <c r="U1455" s="62"/>
      <c r="V1455" s="62"/>
      <c r="W1455" s="62"/>
      <c r="X1455" s="62"/>
      <c r="Y1455" s="62"/>
      <c r="Z1455" s="62"/>
      <c r="AA1455" s="62"/>
      <c r="AB1455" s="62"/>
      <c r="AD1455" s="59"/>
      <c r="AE1455" s="59"/>
      <c r="AF1455" s="59"/>
      <c r="AG1455" s="59"/>
      <c r="AH1455" s="59"/>
      <c r="AI1455" s="59"/>
      <c r="AJ1455" s="59"/>
      <c r="AK1455" s="59"/>
      <c r="AL1455" s="59"/>
      <c r="AM1455" s="59"/>
      <c r="AN1455" s="59"/>
    </row>
    <row r="1456" spans="1:40">
      <c r="A1456" s="59"/>
      <c r="B1456" s="59"/>
      <c r="C1456" s="59"/>
      <c r="D1456" s="59"/>
      <c r="E1456" s="59"/>
      <c r="F1456" s="59"/>
      <c r="G1456" s="59"/>
      <c r="H1456" s="59"/>
      <c r="I1456" s="61"/>
      <c r="J1456" s="59"/>
      <c r="K1456" s="62"/>
      <c r="L1456" s="62"/>
      <c r="M1456" s="62"/>
      <c r="N1456" s="62"/>
      <c r="O1456" s="62"/>
      <c r="P1456" s="62"/>
      <c r="Q1456" s="62"/>
      <c r="R1456" s="62"/>
      <c r="S1456" s="62"/>
      <c r="T1456" s="62"/>
      <c r="U1456" s="62"/>
      <c r="V1456" s="62"/>
      <c r="W1456" s="62"/>
      <c r="X1456" s="62"/>
      <c r="Y1456" s="62"/>
      <c r="Z1456" s="62"/>
      <c r="AA1456" s="62"/>
      <c r="AB1456" s="62"/>
      <c r="AD1456" s="59"/>
      <c r="AE1456" s="59"/>
      <c r="AF1456" s="59"/>
      <c r="AG1456" s="59"/>
      <c r="AH1456" s="59"/>
      <c r="AI1456" s="59"/>
      <c r="AJ1456" s="59"/>
      <c r="AK1456" s="59"/>
      <c r="AL1456" s="59"/>
      <c r="AM1456" s="59"/>
      <c r="AN1456" s="59"/>
    </row>
    <row r="1457" spans="1:40">
      <c r="A1457" s="59"/>
      <c r="B1457" s="59"/>
      <c r="C1457" s="59"/>
      <c r="D1457" s="59"/>
      <c r="E1457" s="59"/>
      <c r="F1457" s="59"/>
      <c r="G1457" s="59"/>
      <c r="H1457" s="59"/>
      <c r="I1457" s="61"/>
      <c r="J1457" s="59"/>
      <c r="K1457" s="62"/>
      <c r="L1457" s="62"/>
      <c r="M1457" s="62"/>
      <c r="N1457" s="62"/>
      <c r="O1457" s="62"/>
      <c r="P1457" s="62"/>
      <c r="Q1457" s="62"/>
      <c r="R1457" s="62"/>
      <c r="S1457" s="62"/>
      <c r="T1457" s="62"/>
      <c r="U1457" s="62"/>
      <c r="V1457" s="62"/>
      <c r="W1457" s="62"/>
      <c r="X1457" s="62"/>
      <c r="Y1457" s="62"/>
      <c r="Z1457" s="62"/>
      <c r="AA1457" s="62"/>
      <c r="AB1457" s="62"/>
      <c r="AD1457" s="59"/>
      <c r="AE1457" s="59"/>
      <c r="AF1457" s="59"/>
      <c r="AG1457" s="59"/>
      <c r="AH1457" s="59"/>
      <c r="AI1457" s="59"/>
      <c r="AJ1457" s="59"/>
      <c r="AK1457" s="59"/>
      <c r="AL1457" s="59"/>
      <c r="AM1457" s="59"/>
      <c r="AN1457" s="59"/>
    </row>
    <row r="1458" spans="1:40">
      <c r="A1458" s="59"/>
      <c r="B1458" s="59"/>
      <c r="C1458" s="59"/>
      <c r="D1458" s="59"/>
      <c r="E1458" s="59"/>
      <c r="F1458" s="59"/>
      <c r="G1458" s="59"/>
      <c r="H1458" s="59"/>
      <c r="I1458" s="61"/>
      <c r="J1458" s="59"/>
      <c r="K1458" s="62"/>
      <c r="L1458" s="62"/>
      <c r="M1458" s="62"/>
      <c r="N1458" s="62"/>
      <c r="O1458" s="62"/>
      <c r="P1458" s="62"/>
      <c r="Q1458" s="62"/>
      <c r="R1458" s="62"/>
      <c r="S1458" s="62"/>
      <c r="T1458" s="62"/>
      <c r="U1458" s="62"/>
      <c r="V1458" s="62"/>
      <c r="W1458" s="62"/>
      <c r="X1458" s="62"/>
      <c r="Y1458" s="62"/>
      <c r="Z1458" s="62"/>
      <c r="AA1458" s="62"/>
      <c r="AB1458" s="62"/>
      <c r="AD1458" s="59"/>
      <c r="AE1458" s="59"/>
      <c r="AF1458" s="59"/>
      <c r="AG1458" s="59"/>
      <c r="AH1458" s="59"/>
      <c r="AI1458" s="59"/>
      <c r="AJ1458" s="59"/>
      <c r="AK1458" s="59"/>
      <c r="AL1458" s="59"/>
      <c r="AM1458" s="59"/>
      <c r="AN1458" s="59"/>
    </row>
    <row r="1459" spans="1:40">
      <c r="A1459" s="59"/>
      <c r="B1459" s="59"/>
      <c r="C1459" s="59"/>
      <c r="D1459" s="59"/>
      <c r="E1459" s="59"/>
      <c r="F1459" s="59"/>
      <c r="G1459" s="59"/>
      <c r="H1459" s="59"/>
      <c r="I1459" s="61"/>
      <c r="J1459" s="59"/>
      <c r="K1459" s="62"/>
      <c r="L1459" s="62"/>
      <c r="M1459" s="62"/>
      <c r="N1459" s="62"/>
      <c r="O1459" s="62"/>
      <c r="P1459" s="62"/>
      <c r="Q1459" s="62"/>
      <c r="R1459" s="62"/>
      <c r="S1459" s="62"/>
      <c r="T1459" s="62"/>
      <c r="U1459" s="62"/>
      <c r="V1459" s="62"/>
      <c r="W1459" s="62"/>
      <c r="X1459" s="62"/>
      <c r="Y1459" s="62"/>
      <c r="Z1459" s="62"/>
      <c r="AA1459" s="62"/>
      <c r="AB1459" s="62"/>
      <c r="AD1459" s="59"/>
      <c r="AE1459" s="59"/>
      <c r="AF1459" s="59"/>
      <c r="AG1459" s="59"/>
      <c r="AH1459" s="59"/>
      <c r="AI1459" s="59"/>
      <c r="AJ1459" s="59"/>
      <c r="AK1459" s="59"/>
      <c r="AL1459" s="59"/>
      <c r="AM1459" s="59"/>
      <c r="AN1459" s="59"/>
    </row>
    <row r="1460" spans="1:40">
      <c r="A1460" s="59"/>
      <c r="B1460" s="59"/>
      <c r="C1460" s="59"/>
      <c r="D1460" s="59"/>
      <c r="E1460" s="59"/>
      <c r="F1460" s="59"/>
      <c r="G1460" s="59"/>
      <c r="H1460" s="59"/>
      <c r="I1460" s="61"/>
      <c r="J1460" s="59"/>
      <c r="K1460" s="62"/>
      <c r="L1460" s="62"/>
      <c r="M1460" s="62"/>
      <c r="N1460" s="62"/>
      <c r="O1460" s="62"/>
      <c r="P1460" s="62"/>
      <c r="Q1460" s="62"/>
      <c r="R1460" s="62"/>
      <c r="S1460" s="62"/>
      <c r="T1460" s="62"/>
      <c r="U1460" s="62"/>
      <c r="V1460" s="62"/>
      <c r="W1460" s="62"/>
      <c r="X1460" s="62"/>
      <c r="Y1460" s="62"/>
      <c r="Z1460" s="62"/>
      <c r="AA1460" s="62"/>
      <c r="AB1460" s="62"/>
      <c r="AD1460" s="59"/>
      <c r="AE1460" s="59"/>
      <c r="AF1460" s="59"/>
      <c r="AG1460" s="59"/>
      <c r="AH1460" s="59"/>
      <c r="AI1460" s="59"/>
      <c r="AJ1460" s="59"/>
      <c r="AK1460" s="59"/>
      <c r="AL1460" s="59"/>
      <c r="AM1460" s="59"/>
      <c r="AN1460" s="59"/>
    </row>
    <row r="1461" spans="1:40">
      <c r="A1461" s="59"/>
      <c r="B1461" s="59"/>
      <c r="C1461" s="59"/>
      <c r="D1461" s="59"/>
      <c r="E1461" s="59"/>
      <c r="F1461" s="59"/>
      <c r="G1461" s="59"/>
      <c r="H1461" s="59"/>
      <c r="I1461" s="61"/>
      <c r="J1461" s="59"/>
      <c r="K1461" s="62"/>
      <c r="L1461" s="62"/>
      <c r="M1461" s="62"/>
      <c r="N1461" s="62"/>
      <c r="O1461" s="62"/>
      <c r="P1461" s="62"/>
      <c r="Q1461" s="62"/>
      <c r="R1461" s="62"/>
      <c r="S1461" s="62"/>
      <c r="T1461" s="62"/>
      <c r="U1461" s="62"/>
      <c r="V1461" s="62"/>
      <c r="W1461" s="62"/>
      <c r="X1461" s="62"/>
      <c r="Y1461" s="62"/>
      <c r="Z1461" s="62"/>
      <c r="AA1461" s="62"/>
      <c r="AB1461" s="62"/>
      <c r="AD1461" s="59"/>
      <c r="AE1461" s="59"/>
      <c r="AF1461" s="59"/>
      <c r="AG1461" s="59"/>
      <c r="AH1461" s="59"/>
      <c r="AI1461" s="59"/>
      <c r="AJ1461" s="59"/>
      <c r="AK1461" s="59"/>
      <c r="AL1461" s="59"/>
      <c r="AM1461" s="59"/>
      <c r="AN1461" s="59"/>
    </row>
    <row r="1462" spans="1:40">
      <c r="A1462" s="59"/>
      <c r="B1462" s="59"/>
      <c r="C1462" s="59"/>
      <c r="D1462" s="59"/>
      <c r="E1462" s="59"/>
      <c r="F1462" s="59"/>
      <c r="G1462" s="59"/>
      <c r="H1462" s="59"/>
      <c r="I1462" s="61"/>
      <c r="J1462" s="59"/>
      <c r="K1462" s="62"/>
      <c r="L1462" s="62"/>
      <c r="M1462" s="62"/>
      <c r="N1462" s="62"/>
      <c r="O1462" s="62"/>
      <c r="P1462" s="62"/>
      <c r="Q1462" s="62"/>
      <c r="R1462" s="62"/>
      <c r="S1462" s="62"/>
      <c r="T1462" s="62"/>
      <c r="U1462" s="62"/>
      <c r="V1462" s="62"/>
      <c r="W1462" s="62"/>
      <c r="X1462" s="62"/>
      <c r="Y1462" s="62"/>
      <c r="Z1462" s="62"/>
      <c r="AA1462" s="62"/>
      <c r="AB1462" s="62"/>
      <c r="AD1462" s="59"/>
      <c r="AE1462" s="59"/>
      <c r="AF1462" s="59"/>
      <c r="AG1462" s="59"/>
      <c r="AH1462" s="59"/>
      <c r="AI1462" s="59"/>
      <c r="AJ1462" s="59"/>
      <c r="AK1462" s="59"/>
      <c r="AL1462" s="59"/>
      <c r="AM1462" s="59"/>
      <c r="AN1462" s="59"/>
    </row>
    <row r="1463" spans="1:40">
      <c r="A1463" s="59"/>
      <c r="B1463" s="59"/>
      <c r="C1463" s="59"/>
      <c r="D1463" s="59"/>
      <c r="E1463" s="59"/>
      <c r="F1463" s="59"/>
      <c r="G1463" s="59"/>
      <c r="H1463" s="59"/>
      <c r="I1463" s="61"/>
      <c r="J1463" s="59"/>
      <c r="K1463" s="62"/>
      <c r="L1463" s="62"/>
      <c r="M1463" s="62"/>
      <c r="N1463" s="62"/>
      <c r="O1463" s="62"/>
      <c r="P1463" s="62"/>
      <c r="Q1463" s="62"/>
      <c r="R1463" s="62"/>
      <c r="S1463" s="62"/>
      <c r="T1463" s="62"/>
      <c r="U1463" s="62"/>
      <c r="V1463" s="62"/>
      <c r="W1463" s="62"/>
      <c r="X1463" s="62"/>
      <c r="Y1463" s="62"/>
      <c r="Z1463" s="62"/>
      <c r="AA1463" s="62"/>
      <c r="AB1463" s="62"/>
      <c r="AD1463" s="59"/>
      <c r="AE1463" s="59"/>
      <c r="AF1463" s="59"/>
      <c r="AG1463" s="59"/>
      <c r="AH1463" s="59"/>
      <c r="AI1463" s="59"/>
      <c r="AJ1463" s="59"/>
      <c r="AK1463" s="59"/>
      <c r="AL1463" s="59"/>
      <c r="AM1463" s="59"/>
      <c r="AN1463" s="59"/>
    </row>
    <row r="1464" spans="1:40">
      <c r="A1464" s="59"/>
      <c r="B1464" s="59"/>
      <c r="C1464" s="59"/>
      <c r="D1464" s="59"/>
      <c r="E1464" s="59"/>
      <c r="F1464" s="59"/>
      <c r="G1464" s="59"/>
      <c r="H1464" s="59"/>
      <c r="I1464" s="61"/>
      <c r="J1464" s="59"/>
      <c r="K1464" s="62"/>
      <c r="L1464" s="62"/>
      <c r="M1464" s="62"/>
      <c r="N1464" s="62"/>
      <c r="O1464" s="62"/>
      <c r="P1464" s="62"/>
      <c r="Q1464" s="62"/>
      <c r="R1464" s="62"/>
      <c r="S1464" s="62"/>
      <c r="T1464" s="62"/>
      <c r="U1464" s="62"/>
      <c r="V1464" s="62"/>
      <c r="W1464" s="62"/>
      <c r="X1464" s="62"/>
      <c r="Y1464" s="62"/>
      <c r="Z1464" s="62"/>
      <c r="AA1464" s="62"/>
      <c r="AB1464" s="62"/>
      <c r="AD1464" s="59"/>
      <c r="AE1464" s="59"/>
      <c r="AF1464" s="59"/>
      <c r="AG1464" s="59"/>
      <c r="AH1464" s="59"/>
      <c r="AI1464" s="59"/>
      <c r="AJ1464" s="59"/>
      <c r="AK1464" s="59"/>
      <c r="AL1464" s="59"/>
      <c r="AM1464" s="59"/>
      <c r="AN1464" s="59"/>
    </row>
    <row r="1465" spans="1:40">
      <c r="A1465" s="59"/>
      <c r="B1465" s="59"/>
      <c r="C1465" s="59"/>
      <c r="D1465" s="59"/>
      <c r="E1465" s="59"/>
      <c r="F1465" s="59"/>
      <c r="G1465" s="59"/>
      <c r="H1465" s="59"/>
      <c r="I1465" s="61"/>
      <c r="J1465" s="59"/>
      <c r="K1465" s="62"/>
      <c r="L1465" s="62"/>
      <c r="M1465" s="62"/>
      <c r="N1465" s="62"/>
      <c r="O1465" s="62"/>
      <c r="P1465" s="62"/>
      <c r="Q1465" s="62"/>
      <c r="R1465" s="62"/>
      <c r="S1465" s="62"/>
      <c r="T1465" s="62"/>
      <c r="U1465" s="62"/>
      <c r="V1465" s="62"/>
      <c r="W1465" s="62"/>
      <c r="X1465" s="62"/>
      <c r="Y1465" s="62"/>
      <c r="Z1465" s="62"/>
      <c r="AA1465" s="62"/>
      <c r="AB1465" s="62"/>
      <c r="AD1465" s="59"/>
      <c r="AE1465" s="59"/>
      <c r="AF1465" s="59"/>
      <c r="AG1465" s="59"/>
      <c r="AH1465" s="59"/>
      <c r="AI1465" s="59"/>
      <c r="AJ1465" s="59"/>
      <c r="AK1465" s="59"/>
      <c r="AL1465" s="59"/>
      <c r="AM1465" s="59"/>
      <c r="AN1465" s="59"/>
    </row>
    <row r="1466" spans="1:40">
      <c r="A1466" s="59"/>
      <c r="B1466" s="59"/>
      <c r="C1466" s="59"/>
      <c r="D1466" s="59"/>
      <c r="E1466" s="59"/>
      <c r="F1466" s="59"/>
      <c r="G1466" s="59"/>
      <c r="H1466" s="59"/>
      <c r="I1466" s="61"/>
      <c r="J1466" s="59"/>
      <c r="K1466" s="62"/>
      <c r="L1466" s="62"/>
      <c r="M1466" s="62"/>
      <c r="N1466" s="62"/>
      <c r="O1466" s="62"/>
      <c r="P1466" s="62"/>
      <c r="Q1466" s="62"/>
      <c r="R1466" s="62"/>
      <c r="S1466" s="62"/>
      <c r="T1466" s="62"/>
      <c r="U1466" s="62"/>
      <c r="V1466" s="62"/>
      <c r="W1466" s="62"/>
      <c r="X1466" s="62"/>
      <c r="Y1466" s="62"/>
      <c r="Z1466" s="62"/>
      <c r="AA1466" s="62"/>
      <c r="AB1466" s="62"/>
      <c r="AD1466" s="59"/>
      <c r="AE1466" s="59"/>
      <c r="AF1466" s="59"/>
      <c r="AG1466" s="59"/>
      <c r="AH1466" s="59"/>
      <c r="AI1466" s="59"/>
      <c r="AJ1466" s="59"/>
      <c r="AK1466" s="59"/>
      <c r="AL1466" s="59"/>
      <c r="AM1466" s="59"/>
      <c r="AN1466" s="59"/>
    </row>
    <row r="1467" spans="1:40">
      <c r="A1467" s="59"/>
      <c r="B1467" s="59"/>
      <c r="C1467" s="59"/>
      <c r="D1467" s="59"/>
      <c r="E1467" s="59"/>
      <c r="F1467" s="59"/>
      <c r="G1467" s="59"/>
      <c r="H1467" s="59"/>
      <c r="I1467" s="61"/>
      <c r="J1467" s="59"/>
      <c r="K1467" s="62"/>
      <c r="L1467" s="62"/>
      <c r="M1467" s="62"/>
      <c r="N1467" s="62"/>
      <c r="O1467" s="62"/>
      <c r="P1467" s="62"/>
      <c r="Q1467" s="62"/>
      <c r="R1467" s="62"/>
      <c r="S1467" s="62"/>
      <c r="T1467" s="62"/>
      <c r="U1467" s="62"/>
      <c r="V1467" s="62"/>
      <c r="W1467" s="62"/>
      <c r="X1467" s="62"/>
      <c r="Y1467" s="62"/>
      <c r="Z1467" s="62"/>
      <c r="AA1467" s="62"/>
      <c r="AB1467" s="62"/>
      <c r="AD1467" s="59"/>
      <c r="AE1467" s="59"/>
      <c r="AF1467" s="59"/>
      <c r="AG1467" s="59"/>
      <c r="AH1467" s="59"/>
      <c r="AI1467" s="59"/>
      <c r="AJ1467" s="59"/>
      <c r="AK1467" s="59"/>
      <c r="AL1467" s="59"/>
      <c r="AM1467" s="59"/>
      <c r="AN1467" s="59"/>
    </row>
    <row r="1468" spans="1:40">
      <c r="A1468" s="59"/>
      <c r="B1468" s="59"/>
      <c r="C1468" s="59"/>
      <c r="D1468" s="59"/>
      <c r="E1468" s="59"/>
      <c r="F1468" s="59"/>
      <c r="G1468" s="59"/>
      <c r="H1468" s="59"/>
      <c r="I1468" s="61"/>
      <c r="J1468" s="59"/>
      <c r="K1468" s="62"/>
      <c r="L1468" s="62"/>
      <c r="M1468" s="62"/>
      <c r="N1468" s="62"/>
      <c r="O1468" s="62"/>
      <c r="P1468" s="62"/>
      <c r="Q1468" s="62"/>
      <c r="R1468" s="62"/>
      <c r="S1468" s="62"/>
      <c r="T1468" s="62"/>
      <c r="U1468" s="62"/>
      <c r="V1468" s="62"/>
      <c r="W1468" s="62"/>
      <c r="X1468" s="62"/>
      <c r="Y1468" s="62"/>
      <c r="Z1468" s="62"/>
      <c r="AA1468" s="62"/>
      <c r="AB1468" s="62"/>
      <c r="AD1468" s="59"/>
      <c r="AE1468" s="59"/>
      <c r="AF1468" s="59"/>
      <c r="AG1468" s="59"/>
      <c r="AH1468" s="59"/>
      <c r="AI1468" s="59"/>
      <c r="AJ1468" s="59"/>
      <c r="AK1468" s="59"/>
      <c r="AL1468" s="59"/>
      <c r="AM1468" s="59"/>
      <c r="AN1468" s="59"/>
    </row>
    <row r="1469" spans="1:40">
      <c r="A1469" s="59"/>
      <c r="B1469" s="59"/>
      <c r="C1469" s="59"/>
      <c r="D1469" s="59"/>
      <c r="E1469" s="59"/>
      <c r="F1469" s="59"/>
      <c r="G1469" s="59"/>
      <c r="H1469" s="59"/>
      <c r="I1469" s="61"/>
      <c r="J1469" s="59"/>
      <c r="K1469" s="62"/>
      <c r="L1469" s="62"/>
      <c r="M1469" s="62"/>
      <c r="N1469" s="62"/>
      <c r="O1469" s="62"/>
      <c r="P1469" s="62"/>
      <c r="Q1469" s="62"/>
      <c r="R1469" s="62"/>
      <c r="S1469" s="62"/>
      <c r="T1469" s="62"/>
      <c r="U1469" s="62"/>
      <c r="V1469" s="62"/>
      <c r="W1469" s="62"/>
      <c r="X1469" s="62"/>
      <c r="Y1469" s="62"/>
      <c r="Z1469" s="62"/>
      <c r="AA1469" s="62"/>
      <c r="AB1469" s="62"/>
      <c r="AD1469" s="59"/>
      <c r="AE1469" s="59"/>
      <c r="AF1469" s="59"/>
      <c r="AG1469" s="59"/>
      <c r="AH1469" s="59"/>
      <c r="AI1469" s="59"/>
      <c r="AJ1469" s="59"/>
      <c r="AK1469" s="59"/>
      <c r="AL1469" s="59"/>
      <c r="AM1469" s="59"/>
      <c r="AN1469" s="59"/>
    </row>
    <row r="1470" spans="1:40">
      <c r="A1470" s="59"/>
      <c r="B1470" s="59"/>
      <c r="C1470" s="59"/>
      <c r="D1470" s="59"/>
      <c r="E1470" s="59"/>
      <c r="F1470" s="59"/>
      <c r="G1470" s="59"/>
      <c r="H1470" s="59"/>
      <c r="I1470" s="61"/>
      <c r="J1470" s="59"/>
      <c r="K1470" s="62"/>
      <c r="L1470" s="62"/>
      <c r="M1470" s="62"/>
      <c r="N1470" s="62"/>
      <c r="O1470" s="62"/>
      <c r="P1470" s="62"/>
      <c r="Q1470" s="62"/>
      <c r="R1470" s="62"/>
      <c r="S1470" s="62"/>
      <c r="T1470" s="62"/>
      <c r="U1470" s="62"/>
      <c r="V1470" s="62"/>
      <c r="W1470" s="62"/>
      <c r="X1470" s="62"/>
      <c r="Y1470" s="62"/>
      <c r="Z1470" s="62"/>
      <c r="AA1470" s="62"/>
      <c r="AB1470" s="62"/>
      <c r="AD1470" s="59"/>
      <c r="AE1470" s="59"/>
      <c r="AF1470" s="59"/>
      <c r="AG1470" s="59"/>
      <c r="AH1470" s="59"/>
      <c r="AI1470" s="59"/>
      <c r="AJ1470" s="59"/>
      <c r="AK1470" s="59"/>
      <c r="AL1470" s="59"/>
      <c r="AM1470" s="59"/>
      <c r="AN1470" s="59"/>
    </row>
    <row r="1471" spans="1:40">
      <c r="A1471" s="59"/>
      <c r="B1471" s="59"/>
      <c r="C1471" s="59"/>
      <c r="D1471" s="59"/>
      <c r="E1471" s="59"/>
      <c r="F1471" s="59"/>
      <c r="G1471" s="59"/>
      <c r="H1471" s="59"/>
      <c r="I1471" s="61"/>
      <c r="J1471" s="59"/>
      <c r="K1471" s="62"/>
      <c r="L1471" s="62"/>
      <c r="M1471" s="62"/>
      <c r="N1471" s="62"/>
      <c r="O1471" s="62"/>
      <c r="P1471" s="62"/>
      <c r="Q1471" s="62"/>
      <c r="R1471" s="62"/>
      <c r="S1471" s="62"/>
      <c r="T1471" s="62"/>
      <c r="U1471" s="62"/>
      <c r="V1471" s="62"/>
      <c r="W1471" s="62"/>
      <c r="X1471" s="62"/>
      <c r="Y1471" s="62"/>
      <c r="Z1471" s="62"/>
      <c r="AA1471" s="62"/>
      <c r="AB1471" s="62"/>
      <c r="AD1471" s="59"/>
      <c r="AE1471" s="59"/>
      <c r="AF1471" s="59"/>
      <c r="AG1471" s="59"/>
      <c r="AH1471" s="59"/>
      <c r="AI1471" s="59"/>
      <c r="AJ1471" s="59"/>
      <c r="AK1471" s="59"/>
      <c r="AL1471" s="59"/>
      <c r="AM1471" s="59"/>
      <c r="AN1471" s="59"/>
    </row>
    <row r="1472" spans="1:40">
      <c r="A1472" s="59"/>
      <c r="B1472" s="59"/>
      <c r="C1472" s="59"/>
      <c r="D1472" s="59"/>
      <c r="E1472" s="59"/>
      <c r="F1472" s="59"/>
      <c r="G1472" s="59"/>
      <c r="H1472" s="59"/>
      <c r="I1472" s="61"/>
      <c r="J1472" s="59"/>
      <c r="K1472" s="62"/>
      <c r="L1472" s="62"/>
      <c r="M1472" s="62"/>
      <c r="N1472" s="62"/>
      <c r="O1472" s="62"/>
      <c r="P1472" s="62"/>
      <c r="Q1472" s="62"/>
      <c r="R1472" s="62"/>
      <c r="S1472" s="62"/>
      <c r="T1472" s="62"/>
      <c r="U1472" s="62"/>
      <c r="V1472" s="62"/>
      <c r="W1472" s="62"/>
      <c r="X1472" s="62"/>
      <c r="Y1472" s="62"/>
      <c r="Z1472" s="62"/>
      <c r="AA1472" s="62"/>
      <c r="AB1472" s="62"/>
      <c r="AD1472" s="59"/>
      <c r="AE1472" s="59"/>
      <c r="AF1472" s="59"/>
      <c r="AG1472" s="59"/>
      <c r="AH1472" s="59"/>
      <c r="AI1472" s="59"/>
      <c r="AJ1472" s="59"/>
      <c r="AK1472" s="59"/>
      <c r="AL1472" s="59"/>
      <c r="AM1472" s="59"/>
      <c r="AN1472" s="59"/>
    </row>
    <row r="1473" spans="1:40">
      <c r="A1473" s="59"/>
      <c r="B1473" s="59"/>
      <c r="C1473" s="59"/>
      <c r="D1473" s="59"/>
      <c r="E1473" s="59"/>
      <c r="F1473" s="59"/>
      <c r="G1473" s="59"/>
      <c r="H1473" s="59"/>
      <c r="I1473" s="61"/>
      <c r="J1473" s="59"/>
      <c r="K1473" s="62"/>
      <c r="L1473" s="62"/>
      <c r="M1473" s="62"/>
      <c r="N1473" s="62"/>
      <c r="O1473" s="62"/>
      <c r="P1473" s="62"/>
      <c r="Q1473" s="62"/>
      <c r="R1473" s="62"/>
      <c r="S1473" s="62"/>
      <c r="T1473" s="62"/>
      <c r="U1473" s="62"/>
      <c r="V1473" s="62"/>
      <c r="W1473" s="62"/>
      <c r="X1473" s="62"/>
      <c r="Y1473" s="62"/>
      <c r="Z1473" s="62"/>
      <c r="AA1473" s="62"/>
      <c r="AB1473" s="62"/>
      <c r="AD1473" s="59"/>
      <c r="AE1473" s="59"/>
      <c r="AF1473" s="59"/>
      <c r="AG1473" s="59"/>
      <c r="AH1473" s="59"/>
      <c r="AI1473" s="59"/>
      <c r="AJ1473" s="59"/>
      <c r="AK1473" s="59"/>
      <c r="AL1473" s="59"/>
      <c r="AM1473" s="59"/>
      <c r="AN1473" s="59"/>
    </row>
    <row r="1474" spans="1:40">
      <c r="A1474" s="59"/>
      <c r="B1474" s="59"/>
      <c r="C1474" s="59"/>
      <c r="D1474" s="59"/>
      <c r="E1474" s="59"/>
      <c r="F1474" s="59"/>
      <c r="G1474" s="59"/>
      <c r="H1474" s="59"/>
      <c r="I1474" s="61"/>
      <c r="J1474" s="59"/>
      <c r="K1474" s="62"/>
      <c r="L1474" s="62"/>
      <c r="M1474" s="62"/>
      <c r="N1474" s="62"/>
      <c r="O1474" s="62"/>
      <c r="P1474" s="62"/>
      <c r="Q1474" s="62"/>
      <c r="R1474" s="62"/>
      <c r="S1474" s="62"/>
      <c r="T1474" s="62"/>
      <c r="U1474" s="62"/>
      <c r="V1474" s="62"/>
      <c r="W1474" s="62"/>
      <c r="X1474" s="62"/>
      <c r="Y1474" s="62"/>
      <c r="Z1474" s="62"/>
      <c r="AA1474" s="62"/>
      <c r="AB1474" s="62"/>
      <c r="AD1474" s="59"/>
      <c r="AE1474" s="59"/>
      <c r="AF1474" s="59"/>
      <c r="AG1474" s="59"/>
      <c r="AH1474" s="59"/>
      <c r="AI1474" s="59"/>
      <c r="AJ1474" s="59"/>
      <c r="AK1474" s="59"/>
      <c r="AL1474" s="59"/>
      <c r="AM1474" s="59"/>
      <c r="AN1474" s="59"/>
    </row>
    <row r="1475" spans="1:40">
      <c r="A1475" s="59"/>
      <c r="B1475" s="59"/>
      <c r="C1475" s="59"/>
      <c r="D1475" s="59"/>
      <c r="E1475" s="59"/>
      <c r="F1475" s="59"/>
      <c r="G1475" s="59"/>
      <c r="H1475" s="59"/>
      <c r="I1475" s="61"/>
      <c r="J1475" s="59"/>
      <c r="K1475" s="62"/>
      <c r="L1475" s="62"/>
      <c r="M1475" s="62"/>
      <c r="N1475" s="62"/>
      <c r="O1475" s="62"/>
      <c r="P1475" s="62"/>
      <c r="Q1475" s="62"/>
      <c r="R1475" s="62"/>
      <c r="S1475" s="62"/>
      <c r="T1475" s="62"/>
      <c r="U1475" s="62"/>
      <c r="V1475" s="62"/>
      <c r="W1475" s="62"/>
      <c r="X1475" s="62"/>
      <c r="Y1475" s="62"/>
      <c r="Z1475" s="62"/>
      <c r="AA1475" s="62"/>
      <c r="AB1475" s="62"/>
      <c r="AD1475" s="59"/>
      <c r="AE1475" s="59"/>
      <c r="AF1475" s="59"/>
      <c r="AG1475" s="59"/>
      <c r="AH1475" s="59"/>
      <c r="AI1475" s="59"/>
      <c r="AJ1475" s="59"/>
      <c r="AK1475" s="59"/>
      <c r="AL1475" s="59"/>
      <c r="AM1475" s="59"/>
      <c r="AN1475" s="59"/>
    </row>
    <row r="1476" spans="1:40">
      <c r="A1476" s="59"/>
      <c r="B1476" s="59"/>
      <c r="C1476" s="59"/>
      <c r="D1476" s="59"/>
      <c r="E1476" s="59"/>
      <c r="F1476" s="59"/>
      <c r="G1476" s="59"/>
      <c r="H1476" s="59"/>
      <c r="I1476" s="61"/>
      <c r="J1476" s="59"/>
      <c r="K1476" s="62"/>
      <c r="L1476" s="62"/>
      <c r="M1476" s="62"/>
      <c r="N1476" s="62"/>
      <c r="O1476" s="62"/>
      <c r="P1476" s="62"/>
      <c r="Q1476" s="62"/>
      <c r="R1476" s="62"/>
      <c r="S1476" s="62"/>
      <c r="T1476" s="62"/>
      <c r="U1476" s="62"/>
      <c r="V1476" s="62"/>
      <c r="W1476" s="62"/>
      <c r="X1476" s="62"/>
      <c r="Y1476" s="62"/>
      <c r="Z1476" s="62"/>
      <c r="AA1476" s="62"/>
      <c r="AB1476" s="62"/>
      <c r="AD1476" s="59"/>
      <c r="AE1476" s="59"/>
      <c r="AF1476" s="59"/>
      <c r="AG1476" s="59"/>
      <c r="AH1476" s="59"/>
      <c r="AI1476" s="59"/>
      <c r="AJ1476" s="59"/>
      <c r="AK1476" s="59"/>
      <c r="AL1476" s="59"/>
      <c r="AM1476" s="59"/>
      <c r="AN1476" s="59"/>
    </row>
    <row r="1477" spans="1:40">
      <c r="A1477" s="59"/>
      <c r="B1477" s="59"/>
      <c r="C1477" s="59"/>
      <c r="D1477" s="59"/>
      <c r="E1477" s="59"/>
      <c r="F1477" s="59"/>
      <c r="G1477" s="59"/>
      <c r="H1477" s="59"/>
      <c r="I1477" s="61"/>
      <c r="J1477" s="59"/>
      <c r="K1477" s="62"/>
      <c r="L1477" s="62"/>
      <c r="M1477" s="62"/>
      <c r="N1477" s="62"/>
      <c r="O1477" s="62"/>
      <c r="P1477" s="62"/>
      <c r="Q1477" s="62"/>
      <c r="R1477" s="62"/>
      <c r="S1477" s="62"/>
      <c r="T1477" s="62"/>
      <c r="U1477" s="62"/>
      <c r="V1477" s="62"/>
      <c r="W1477" s="62"/>
      <c r="X1477" s="62"/>
      <c r="Y1477" s="62"/>
      <c r="Z1477" s="62"/>
      <c r="AA1477" s="62"/>
      <c r="AB1477" s="62"/>
      <c r="AD1477" s="59"/>
      <c r="AE1477" s="59"/>
      <c r="AF1477" s="59"/>
      <c r="AG1477" s="59"/>
      <c r="AH1477" s="59"/>
      <c r="AI1477" s="59"/>
      <c r="AJ1477" s="59"/>
      <c r="AK1477" s="59"/>
      <c r="AL1477" s="59"/>
      <c r="AM1477" s="59"/>
      <c r="AN1477" s="59"/>
    </row>
    <row r="1478" spans="1:40">
      <c r="A1478" s="59"/>
      <c r="B1478" s="59"/>
      <c r="C1478" s="59"/>
      <c r="D1478" s="59"/>
      <c r="E1478" s="59"/>
      <c r="F1478" s="59"/>
      <c r="G1478" s="59"/>
      <c r="H1478" s="59"/>
      <c r="I1478" s="61"/>
      <c r="J1478" s="59"/>
      <c r="K1478" s="62"/>
      <c r="L1478" s="62"/>
      <c r="M1478" s="62"/>
      <c r="N1478" s="62"/>
      <c r="O1478" s="62"/>
      <c r="P1478" s="62"/>
      <c r="Q1478" s="62"/>
      <c r="R1478" s="62"/>
      <c r="S1478" s="62"/>
      <c r="T1478" s="62"/>
      <c r="U1478" s="62"/>
      <c r="V1478" s="62"/>
      <c r="W1478" s="62"/>
      <c r="X1478" s="62"/>
      <c r="Y1478" s="62"/>
      <c r="Z1478" s="62"/>
      <c r="AA1478" s="62"/>
      <c r="AB1478" s="62"/>
      <c r="AD1478" s="59"/>
      <c r="AE1478" s="59"/>
      <c r="AF1478" s="59"/>
      <c r="AG1478" s="59"/>
      <c r="AH1478" s="59"/>
      <c r="AI1478" s="59"/>
      <c r="AJ1478" s="59"/>
      <c r="AK1478" s="59"/>
      <c r="AL1478" s="59"/>
      <c r="AM1478" s="59"/>
      <c r="AN1478" s="59"/>
    </row>
    <row r="1479" spans="1:40">
      <c r="A1479" s="59"/>
      <c r="B1479" s="59"/>
      <c r="C1479" s="59"/>
      <c r="D1479" s="59"/>
      <c r="E1479" s="59"/>
      <c r="F1479" s="59"/>
      <c r="G1479" s="59"/>
      <c r="H1479" s="59"/>
      <c r="I1479" s="61"/>
      <c r="J1479" s="59"/>
      <c r="K1479" s="62"/>
      <c r="L1479" s="62"/>
      <c r="M1479" s="62"/>
      <c r="N1479" s="62"/>
      <c r="O1479" s="62"/>
      <c r="P1479" s="62"/>
      <c r="Q1479" s="62"/>
      <c r="R1479" s="62"/>
      <c r="S1479" s="62"/>
      <c r="T1479" s="62"/>
      <c r="U1479" s="62"/>
      <c r="V1479" s="62"/>
      <c r="W1479" s="62"/>
      <c r="X1479" s="62"/>
      <c r="Y1479" s="62"/>
      <c r="Z1479" s="62"/>
      <c r="AA1479" s="62"/>
      <c r="AB1479" s="62"/>
      <c r="AD1479" s="59"/>
      <c r="AE1479" s="59"/>
      <c r="AF1479" s="59"/>
      <c r="AG1479" s="59"/>
      <c r="AH1479" s="59"/>
      <c r="AI1479" s="59"/>
      <c r="AJ1479" s="59"/>
      <c r="AK1479" s="59"/>
      <c r="AL1479" s="59"/>
      <c r="AM1479" s="59"/>
      <c r="AN1479" s="59"/>
    </row>
    <row r="1480" spans="1:40">
      <c r="A1480" s="59"/>
      <c r="B1480" s="59"/>
      <c r="C1480" s="59"/>
      <c r="D1480" s="59"/>
      <c r="E1480" s="59"/>
      <c r="F1480" s="59"/>
      <c r="G1480" s="59"/>
      <c r="H1480" s="59"/>
      <c r="I1480" s="61"/>
      <c r="J1480" s="59"/>
      <c r="K1480" s="62"/>
      <c r="L1480" s="62"/>
      <c r="M1480" s="62"/>
      <c r="N1480" s="62"/>
      <c r="O1480" s="62"/>
      <c r="P1480" s="62"/>
      <c r="Q1480" s="62"/>
      <c r="R1480" s="62"/>
      <c r="S1480" s="62"/>
      <c r="T1480" s="62"/>
      <c r="U1480" s="62"/>
      <c r="V1480" s="62"/>
      <c r="W1480" s="62"/>
      <c r="X1480" s="62"/>
      <c r="Y1480" s="62"/>
      <c r="Z1480" s="62"/>
      <c r="AA1480" s="62"/>
      <c r="AB1480" s="62"/>
      <c r="AD1480" s="59"/>
      <c r="AE1480" s="59"/>
      <c r="AF1480" s="59"/>
      <c r="AG1480" s="59"/>
      <c r="AH1480" s="59"/>
      <c r="AI1480" s="59"/>
      <c r="AJ1480" s="59"/>
      <c r="AK1480" s="59"/>
      <c r="AL1480" s="59"/>
      <c r="AM1480" s="59"/>
      <c r="AN1480" s="59"/>
    </row>
    <row r="1481" spans="1:40">
      <c r="A1481" s="59"/>
      <c r="B1481" s="59"/>
      <c r="C1481" s="59"/>
      <c r="D1481" s="59"/>
      <c r="E1481" s="59"/>
      <c r="F1481" s="59"/>
      <c r="G1481" s="59"/>
      <c r="H1481" s="59"/>
      <c r="I1481" s="61"/>
      <c r="J1481" s="59"/>
      <c r="K1481" s="62"/>
      <c r="L1481" s="62"/>
      <c r="M1481" s="62"/>
      <c r="N1481" s="62"/>
      <c r="O1481" s="62"/>
      <c r="P1481" s="62"/>
      <c r="Q1481" s="62"/>
      <c r="R1481" s="62"/>
      <c r="S1481" s="62"/>
      <c r="T1481" s="62"/>
      <c r="U1481" s="62"/>
      <c r="V1481" s="62"/>
      <c r="W1481" s="62"/>
      <c r="X1481" s="62"/>
      <c r="Y1481" s="62"/>
      <c r="Z1481" s="62"/>
      <c r="AA1481" s="62"/>
      <c r="AB1481" s="62"/>
      <c r="AD1481" s="59"/>
      <c r="AE1481" s="59"/>
      <c r="AF1481" s="59"/>
      <c r="AG1481" s="59"/>
      <c r="AH1481" s="59"/>
      <c r="AI1481" s="59"/>
      <c r="AJ1481" s="59"/>
      <c r="AK1481" s="59"/>
      <c r="AL1481" s="59"/>
      <c r="AM1481" s="59"/>
      <c r="AN1481" s="59"/>
    </row>
    <row r="1482" spans="1:40">
      <c r="A1482" s="59"/>
      <c r="B1482" s="59"/>
      <c r="C1482" s="59"/>
      <c r="D1482" s="59"/>
      <c r="E1482" s="59"/>
      <c r="F1482" s="59"/>
      <c r="G1482" s="59"/>
      <c r="H1482" s="59"/>
      <c r="I1482" s="61"/>
      <c r="J1482" s="59"/>
      <c r="K1482" s="62"/>
      <c r="L1482" s="62"/>
      <c r="M1482" s="62"/>
      <c r="N1482" s="62"/>
      <c r="O1482" s="62"/>
      <c r="P1482" s="62"/>
      <c r="Q1482" s="62"/>
      <c r="R1482" s="62"/>
      <c r="S1482" s="62"/>
      <c r="T1482" s="62"/>
      <c r="U1482" s="62"/>
      <c r="V1482" s="62"/>
      <c r="W1482" s="62"/>
      <c r="X1482" s="62"/>
      <c r="Y1482" s="62"/>
      <c r="Z1482" s="62"/>
      <c r="AA1482" s="62"/>
      <c r="AB1482" s="62"/>
      <c r="AD1482" s="59"/>
      <c r="AE1482" s="59"/>
      <c r="AF1482" s="59"/>
      <c r="AG1482" s="59"/>
      <c r="AH1482" s="59"/>
      <c r="AI1482" s="59"/>
      <c r="AJ1482" s="59"/>
      <c r="AK1482" s="59"/>
      <c r="AL1482" s="59"/>
      <c r="AM1482" s="59"/>
      <c r="AN1482" s="59"/>
    </row>
    <row r="1483" spans="1:40">
      <c r="A1483" s="59"/>
      <c r="B1483" s="59"/>
      <c r="C1483" s="59"/>
      <c r="D1483" s="59"/>
      <c r="E1483" s="59"/>
      <c r="F1483" s="59"/>
      <c r="G1483" s="59"/>
      <c r="H1483" s="59"/>
      <c r="I1483" s="61"/>
      <c r="J1483" s="59"/>
      <c r="K1483" s="62"/>
      <c r="L1483" s="62"/>
      <c r="M1483" s="62"/>
      <c r="N1483" s="62"/>
      <c r="O1483" s="62"/>
      <c r="P1483" s="62"/>
      <c r="Q1483" s="62"/>
      <c r="R1483" s="62"/>
      <c r="S1483" s="62"/>
      <c r="T1483" s="62"/>
      <c r="U1483" s="62"/>
      <c r="V1483" s="62"/>
      <c r="W1483" s="62"/>
      <c r="X1483" s="62"/>
      <c r="Y1483" s="62"/>
      <c r="Z1483" s="62"/>
      <c r="AA1483" s="62"/>
      <c r="AB1483" s="62"/>
      <c r="AD1483" s="59"/>
      <c r="AE1483" s="59"/>
      <c r="AF1483" s="59"/>
      <c r="AG1483" s="59"/>
      <c r="AH1483" s="59"/>
      <c r="AI1483" s="59"/>
      <c r="AJ1483" s="59"/>
      <c r="AK1483" s="59"/>
      <c r="AL1483" s="59"/>
      <c r="AM1483" s="59"/>
      <c r="AN1483" s="59"/>
    </row>
    <row r="1484" spans="1:40">
      <c r="A1484" s="59"/>
      <c r="B1484" s="59"/>
      <c r="C1484" s="59"/>
      <c r="D1484" s="59"/>
      <c r="E1484" s="59"/>
      <c r="F1484" s="59"/>
      <c r="G1484" s="59"/>
      <c r="H1484" s="59"/>
      <c r="I1484" s="61"/>
      <c r="J1484" s="59"/>
      <c r="K1484" s="62"/>
      <c r="L1484" s="62"/>
      <c r="M1484" s="62"/>
      <c r="N1484" s="62"/>
      <c r="O1484" s="62"/>
      <c r="P1484" s="62"/>
      <c r="Q1484" s="62"/>
      <c r="R1484" s="62"/>
      <c r="S1484" s="62"/>
      <c r="T1484" s="62"/>
      <c r="U1484" s="62"/>
      <c r="V1484" s="62"/>
      <c r="W1484" s="62"/>
      <c r="X1484" s="62"/>
      <c r="Y1484" s="62"/>
      <c r="Z1484" s="62"/>
      <c r="AA1484" s="62"/>
      <c r="AB1484" s="62"/>
      <c r="AD1484" s="59"/>
      <c r="AE1484" s="59"/>
      <c r="AF1484" s="59"/>
      <c r="AG1484" s="59"/>
      <c r="AH1484" s="59"/>
      <c r="AI1484" s="59"/>
      <c r="AJ1484" s="59"/>
      <c r="AK1484" s="59"/>
      <c r="AL1484" s="59"/>
      <c r="AM1484" s="59"/>
      <c r="AN1484" s="59"/>
    </row>
    <row r="1485" spans="1:40">
      <c r="A1485" s="59"/>
      <c r="B1485" s="59"/>
      <c r="C1485" s="59"/>
      <c r="D1485" s="59"/>
      <c r="E1485" s="59"/>
      <c r="F1485" s="59"/>
      <c r="G1485" s="59"/>
      <c r="H1485" s="59"/>
      <c r="I1485" s="61"/>
      <c r="J1485" s="59"/>
      <c r="K1485" s="62"/>
      <c r="L1485" s="62"/>
      <c r="M1485" s="62"/>
      <c r="N1485" s="62"/>
      <c r="O1485" s="62"/>
      <c r="P1485" s="62"/>
      <c r="Q1485" s="62"/>
      <c r="R1485" s="62"/>
      <c r="S1485" s="62"/>
      <c r="T1485" s="62"/>
      <c r="U1485" s="62"/>
      <c r="V1485" s="62"/>
      <c r="W1485" s="62"/>
      <c r="X1485" s="62"/>
      <c r="Y1485" s="62"/>
      <c r="Z1485" s="62"/>
      <c r="AA1485" s="62"/>
      <c r="AB1485" s="62"/>
      <c r="AD1485" s="59"/>
      <c r="AE1485" s="59"/>
      <c r="AF1485" s="59"/>
      <c r="AG1485" s="59"/>
      <c r="AH1485" s="59"/>
      <c r="AI1485" s="59"/>
      <c r="AJ1485" s="59"/>
      <c r="AK1485" s="59"/>
      <c r="AL1485" s="59"/>
      <c r="AM1485" s="59"/>
      <c r="AN1485" s="59"/>
    </row>
    <row r="1486" spans="1:40">
      <c r="A1486" s="59"/>
      <c r="B1486" s="59"/>
      <c r="C1486" s="59"/>
      <c r="D1486" s="59"/>
      <c r="E1486" s="59"/>
      <c r="F1486" s="59"/>
      <c r="G1486" s="59"/>
      <c r="H1486" s="59"/>
      <c r="I1486" s="61"/>
      <c r="J1486" s="59"/>
      <c r="K1486" s="62"/>
      <c r="L1486" s="62"/>
      <c r="M1486" s="62"/>
      <c r="N1486" s="62"/>
      <c r="O1486" s="62"/>
      <c r="P1486" s="62"/>
      <c r="Q1486" s="62"/>
      <c r="R1486" s="62"/>
      <c r="S1486" s="62"/>
      <c r="T1486" s="62"/>
      <c r="U1486" s="62"/>
      <c r="V1486" s="62"/>
      <c r="W1486" s="62"/>
      <c r="X1486" s="62"/>
      <c r="Y1486" s="62"/>
      <c r="Z1486" s="62"/>
      <c r="AA1486" s="62"/>
      <c r="AB1486" s="62"/>
      <c r="AD1486" s="59"/>
      <c r="AE1486" s="59"/>
      <c r="AF1486" s="59"/>
      <c r="AG1486" s="59"/>
      <c r="AH1486" s="59"/>
      <c r="AI1486" s="59"/>
      <c r="AJ1486" s="59"/>
      <c r="AK1486" s="59"/>
      <c r="AL1486" s="59"/>
      <c r="AM1486" s="59"/>
      <c r="AN1486" s="59"/>
    </row>
    <row r="1487" spans="1:40">
      <c r="A1487" s="59"/>
      <c r="B1487" s="59"/>
      <c r="C1487" s="59"/>
      <c r="D1487" s="59"/>
      <c r="E1487" s="59"/>
      <c r="F1487" s="59"/>
      <c r="G1487" s="59"/>
      <c r="H1487" s="59"/>
      <c r="I1487" s="61"/>
      <c r="J1487" s="59"/>
      <c r="K1487" s="62"/>
      <c r="L1487" s="62"/>
      <c r="M1487" s="62"/>
      <c r="N1487" s="62"/>
      <c r="O1487" s="62"/>
      <c r="P1487" s="62"/>
      <c r="Q1487" s="62"/>
      <c r="R1487" s="62"/>
      <c r="S1487" s="62"/>
      <c r="T1487" s="62"/>
      <c r="U1487" s="62"/>
      <c r="V1487" s="62"/>
      <c r="W1487" s="62"/>
      <c r="X1487" s="62"/>
      <c r="Y1487" s="62"/>
      <c r="Z1487" s="62"/>
      <c r="AA1487" s="62"/>
      <c r="AB1487" s="62"/>
      <c r="AD1487" s="59"/>
      <c r="AE1487" s="59"/>
      <c r="AF1487" s="59"/>
      <c r="AG1487" s="59"/>
      <c r="AH1487" s="59"/>
      <c r="AI1487" s="59"/>
      <c r="AJ1487" s="59"/>
      <c r="AK1487" s="59"/>
      <c r="AL1487" s="59"/>
      <c r="AM1487" s="59"/>
      <c r="AN1487" s="59"/>
    </row>
    <row r="1488" spans="1:40">
      <c r="A1488" s="59"/>
      <c r="B1488" s="59"/>
      <c r="C1488" s="59"/>
      <c r="D1488" s="59"/>
      <c r="E1488" s="59"/>
      <c r="F1488" s="59"/>
      <c r="G1488" s="59"/>
      <c r="H1488" s="59"/>
      <c r="I1488" s="61"/>
      <c r="J1488" s="59"/>
      <c r="K1488" s="62"/>
      <c r="L1488" s="62"/>
      <c r="M1488" s="62"/>
      <c r="N1488" s="62"/>
      <c r="O1488" s="62"/>
      <c r="P1488" s="62"/>
      <c r="Q1488" s="62"/>
      <c r="R1488" s="62"/>
      <c r="S1488" s="62"/>
      <c r="T1488" s="62"/>
      <c r="U1488" s="62"/>
      <c r="V1488" s="62"/>
      <c r="W1488" s="62"/>
      <c r="X1488" s="62"/>
      <c r="Y1488" s="62"/>
      <c r="Z1488" s="62"/>
      <c r="AA1488" s="62"/>
      <c r="AB1488" s="62"/>
      <c r="AD1488" s="59"/>
      <c r="AE1488" s="59"/>
      <c r="AF1488" s="59"/>
      <c r="AG1488" s="59"/>
      <c r="AH1488" s="59"/>
      <c r="AI1488" s="59"/>
      <c r="AJ1488" s="59"/>
      <c r="AK1488" s="59"/>
      <c r="AL1488" s="59"/>
      <c r="AM1488" s="59"/>
      <c r="AN1488" s="59"/>
    </row>
    <row r="1489" spans="1:40">
      <c r="A1489" s="59"/>
      <c r="B1489" s="59"/>
      <c r="C1489" s="59"/>
      <c r="D1489" s="59"/>
      <c r="E1489" s="59"/>
      <c r="F1489" s="59"/>
      <c r="G1489" s="59"/>
      <c r="H1489" s="59"/>
      <c r="I1489" s="61"/>
      <c r="J1489" s="59"/>
      <c r="K1489" s="62"/>
      <c r="L1489" s="62"/>
      <c r="M1489" s="62"/>
      <c r="N1489" s="62"/>
      <c r="O1489" s="62"/>
      <c r="P1489" s="62"/>
      <c r="Q1489" s="62"/>
      <c r="R1489" s="62"/>
      <c r="S1489" s="62"/>
      <c r="T1489" s="62"/>
      <c r="U1489" s="62"/>
      <c r="V1489" s="62"/>
      <c r="W1489" s="62"/>
      <c r="X1489" s="62"/>
      <c r="Y1489" s="62"/>
      <c r="Z1489" s="62"/>
      <c r="AA1489" s="62"/>
      <c r="AB1489" s="62"/>
      <c r="AD1489" s="59"/>
      <c r="AE1489" s="59"/>
      <c r="AF1489" s="59"/>
      <c r="AG1489" s="59"/>
      <c r="AH1489" s="59"/>
      <c r="AI1489" s="59"/>
      <c r="AJ1489" s="59"/>
      <c r="AK1489" s="59"/>
      <c r="AL1489" s="59"/>
      <c r="AM1489" s="59"/>
      <c r="AN1489" s="59"/>
    </row>
    <row r="1490" spans="1:40">
      <c r="A1490" s="59"/>
      <c r="B1490" s="59"/>
      <c r="C1490" s="59"/>
      <c r="D1490" s="59"/>
      <c r="E1490" s="59"/>
      <c r="F1490" s="59"/>
      <c r="G1490" s="59"/>
      <c r="H1490" s="59"/>
      <c r="I1490" s="61"/>
      <c r="J1490" s="59"/>
      <c r="K1490" s="62"/>
      <c r="L1490" s="62"/>
      <c r="M1490" s="62"/>
      <c r="N1490" s="62"/>
      <c r="O1490" s="62"/>
      <c r="P1490" s="62"/>
      <c r="Q1490" s="62"/>
      <c r="R1490" s="62"/>
      <c r="S1490" s="62"/>
      <c r="T1490" s="62"/>
      <c r="U1490" s="62"/>
      <c r="V1490" s="62"/>
      <c r="W1490" s="62"/>
      <c r="X1490" s="62"/>
      <c r="Y1490" s="62"/>
      <c r="Z1490" s="62"/>
      <c r="AA1490" s="62"/>
      <c r="AB1490" s="62"/>
      <c r="AD1490" s="59"/>
      <c r="AE1490" s="59"/>
      <c r="AF1490" s="59"/>
      <c r="AG1490" s="59"/>
      <c r="AH1490" s="59"/>
      <c r="AI1490" s="59"/>
      <c r="AJ1490" s="59"/>
      <c r="AK1490" s="59"/>
      <c r="AL1490" s="59"/>
      <c r="AM1490" s="59"/>
      <c r="AN1490" s="59"/>
    </row>
    <row r="1491" spans="1:40">
      <c r="A1491" s="59"/>
      <c r="B1491" s="59"/>
      <c r="C1491" s="59"/>
      <c r="D1491" s="59"/>
      <c r="E1491" s="59"/>
      <c r="F1491" s="59"/>
      <c r="G1491" s="59"/>
      <c r="H1491" s="59"/>
      <c r="I1491" s="61"/>
      <c r="J1491" s="59"/>
      <c r="K1491" s="62"/>
      <c r="L1491" s="62"/>
      <c r="M1491" s="62"/>
      <c r="N1491" s="62"/>
      <c r="O1491" s="62"/>
      <c r="P1491" s="62"/>
      <c r="Q1491" s="62"/>
      <c r="R1491" s="62"/>
      <c r="S1491" s="62"/>
      <c r="T1491" s="62"/>
      <c r="U1491" s="62"/>
      <c r="V1491" s="62"/>
      <c r="W1491" s="62"/>
      <c r="X1491" s="62"/>
      <c r="Y1491" s="62"/>
      <c r="Z1491" s="62"/>
      <c r="AA1491" s="62"/>
      <c r="AB1491" s="62"/>
      <c r="AD1491" s="59"/>
      <c r="AE1491" s="59"/>
      <c r="AF1491" s="59"/>
      <c r="AG1491" s="59"/>
      <c r="AH1491" s="59"/>
      <c r="AI1491" s="59"/>
      <c r="AJ1491" s="59"/>
      <c r="AK1491" s="59"/>
      <c r="AL1491" s="59"/>
      <c r="AM1491" s="59"/>
      <c r="AN1491" s="59"/>
    </row>
    <row r="1492" spans="1:40">
      <c r="A1492" s="59"/>
      <c r="B1492" s="59"/>
      <c r="C1492" s="59"/>
      <c r="D1492" s="59"/>
      <c r="E1492" s="59"/>
      <c r="F1492" s="59"/>
      <c r="G1492" s="59"/>
      <c r="H1492" s="59"/>
      <c r="I1492" s="61"/>
      <c r="J1492" s="59"/>
      <c r="K1492" s="62"/>
      <c r="L1492" s="62"/>
      <c r="M1492" s="62"/>
      <c r="N1492" s="62"/>
      <c r="O1492" s="62"/>
      <c r="P1492" s="62"/>
      <c r="Q1492" s="62"/>
      <c r="R1492" s="62"/>
      <c r="S1492" s="62"/>
      <c r="T1492" s="62"/>
      <c r="U1492" s="62"/>
      <c r="V1492" s="62"/>
      <c r="W1492" s="62"/>
      <c r="X1492" s="62"/>
      <c r="Y1492" s="62"/>
      <c r="Z1492" s="62"/>
      <c r="AA1492" s="62"/>
      <c r="AB1492" s="62"/>
      <c r="AD1492" s="59"/>
      <c r="AE1492" s="59"/>
      <c r="AF1492" s="59"/>
      <c r="AG1492" s="59"/>
      <c r="AH1492" s="59"/>
      <c r="AI1492" s="59"/>
      <c r="AJ1492" s="59"/>
      <c r="AK1492" s="59"/>
      <c r="AL1492" s="59"/>
      <c r="AM1492" s="59"/>
      <c r="AN1492" s="59"/>
    </row>
    <row r="1493" spans="1:40">
      <c r="A1493" s="59"/>
      <c r="B1493" s="59"/>
      <c r="C1493" s="59"/>
      <c r="D1493" s="59"/>
      <c r="E1493" s="59"/>
      <c r="F1493" s="59"/>
      <c r="G1493" s="59"/>
      <c r="H1493" s="59"/>
      <c r="I1493" s="61"/>
      <c r="J1493" s="59"/>
      <c r="K1493" s="62"/>
      <c r="L1493" s="62"/>
      <c r="M1493" s="62"/>
      <c r="N1493" s="62"/>
      <c r="O1493" s="62"/>
      <c r="P1493" s="62"/>
      <c r="Q1493" s="62"/>
      <c r="R1493" s="62"/>
      <c r="S1493" s="62"/>
      <c r="T1493" s="62"/>
      <c r="U1493" s="62"/>
      <c r="V1493" s="62"/>
      <c r="W1493" s="62"/>
      <c r="X1493" s="62"/>
      <c r="Y1493" s="62"/>
      <c r="Z1493" s="62"/>
      <c r="AA1493" s="62"/>
      <c r="AB1493" s="62"/>
      <c r="AD1493" s="59"/>
      <c r="AE1493" s="59"/>
      <c r="AF1493" s="59"/>
      <c r="AG1493" s="59"/>
      <c r="AH1493" s="59"/>
      <c r="AI1493" s="59"/>
      <c r="AJ1493" s="59"/>
      <c r="AK1493" s="59"/>
      <c r="AL1493" s="59"/>
      <c r="AM1493" s="59"/>
      <c r="AN1493" s="59"/>
    </row>
    <row r="1494" spans="1:40">
      <c r="A1494" s="59"/>
      <c r="B1494" s="59"/>
      <c r="C1494" s="59"/>
      <c r="D1494" s="59"/>
      <c r="E1494" s="59"/>
      <c r="F1494" s="59"/>
      <c r="G1494" s="59"/>
      <c r="H1494" s="59"/>
      <c r="I1494" s="61"/>
      <c r="J1494" s="59"/>
      <c r="K1494" s="62"/>
      <c r="L1494" s="62"/>
      <c r="M1494" s="62"/>
      <c r="N1494" s="62"/>
      <c r="O1494" s="62"/>
      <c r="P1494" s="62"/>
      <c r="Q1494" s="62"/>
      <c r="R1494" s="62"/>
      <c r="S1494" s="62"/>
      <c r="T1494" s="62"/>
      <c r="U1494" s="62"/>
      <c r="V1494" s="62"/>
      <c r="W1494" s="62"/>
      <c r="X1494" s="62"/>
      <c r="Y1494" s="62"/>
      <c r="Z1494" s="62"/>
      <c r="AA1494" s="62"/>
      <c r="AB1494" s="62"/>
      <c r="AD1494" s="59"/>
      <c r="AE1494" s="59"/>
      <c r="AF1494" s="59"/>
      <c r="AG1494" s="59"/>
      <c r="AH1494" s="59"/>
      <c r="AI1494" s="59"/>
      <c r="AJ1494" s="59"/>
      <c r="AK1494" s="59"/>
      <c r="AL1494" s="59"/>
      <c r="AM1494" s="59"/>
      <c r="AN1494" s="59"/>
    </row>
    <row r="1495" spans="1:40">
      <c r="A1495" s="59"/>
      <c r="B1495" s="59"/>
      <c r="C1495" s="59"/>
      <c r="D1495" s="59"/>
      <c r="E1495" s="59"/>
      <c r="F1495" s="59"/>
      <c r="G1495" s="59"/>
      <c r="H1495" s="59"/>
      <c r="I1495" s="61"/>
      <c r="J1495" s="59"/>
      <c r="K1495" s="62"/>
      <c r="L1495" s="62"/>
      <c r="M1495" s="62"/>
      <c r="N1495" s="62"/>
      <c r="O1495" s="62"/>
      <c r="P1495" s="62"/>
      <c r="Q1495" s="62"/>
      <c r="R1495" s="62"/>
      <c r="S1495" s="62"/>
      <c r="T1495" s="62"/>
      <c r="U1495" s="62"/>
      <c r="V1495" s="62"/>
      <c r="W1495" s="62"/>
      <c r="X1495" s="62"/>
      <c r="Y1495" s="62"/>
      <c r="Z1495" s="62"/>
      <c r="AA1495" s="62"/>
      <c r="AB1495" s="62"/>
      <c r="AD1495" s="59"/>
      <c r="AE1495" s="59"/>
      <c r="AF1495" s="59"/>
      <c r="AG1495" s="59"/>
      <c r="AH1495" s="59"/>
      <c r="AI1495" s="59"/>
      <c r="AJ1495" s="59"/>
      <c r="AK1495" s="59"/>
      <c r="AL1495" s="59"/>
      <c r="AM1495" s="59"/>
      <c r="AN1495" s="59"/>
    </row>
    <row r="1496" spans="1:40">
      <c r="A1496" s="59"/>
      <c r="B1496" s="59"/>
      <c r="C1496" s="59"/>
      <c r="D1496" s="59"/>
      <c r="E1496" s="59"/>
      <c r="F1496" s="59"/>
      <c r="G1496" s="59"/>
      <c r="H1496" s="59"/>
      <c r="I1496" s="61"/>
      <c r="J1496" s="59"/>
      <c r="K1496" s="62"/>
      <c r="L1496" s="62"/>
      <c r="M1496" s="62"/>
      <c r="N1496" s="62"/>
      <c r="O1496" s="62"/>
      <c r="P1496" s="62"/>
      <c r="Q1496" s="62"/>
      <c r="R1496" s="62"/>
      <c r="S1496" s="62"/>
      <c r="T1496" s="62"/>
      <c r="U1496" s="62"/>
      <c r="V1496" s="62"/>
      <c r="W1496" s="62"/>
      <c r="X1496" s="62"/>
      <c r="Y1496" s="62"/>
      <c r="Z1496" s="62"/>
      <c r="AA1496" s="62"/>
      <c r="AB1496" s="62"/>
      <c r="AD1496" s="59"/>
      <c r="AE1496" s="59"/>
      <c r="AF1496" s="59"/>
      <c r="AG1496" s="59"/>
      <c r="AH1496" s="59"/>
      <c r="AI1496" s="59"/>
      <c r="AJ1496" s="59"/>
      <c r="AK1496" s="59"/>
      <c r="AL1496" s="59"/>
      <c r="AM1496" s="59"/>
      <c r="AN1496" s="59"/>
    </row>
    <row r="1497" spans="1:40">
      <c r="A1497" s="59"/>
      <c r="B1497" s="59"/>
      <c r="C1497" s="59"/>
      <c r="D1497" s="59"/>
      <c r="E1497" s="59"/>
      <c r="F1497" s="59"/>
      <c r="G1497" s="59"/>
      <c r="H1497" s="59"/>
      <c r="I1497" s="61"/>
      <c r="J1497" s="59"/>
      <c r="K1497" s="62"/>
      <c r="L1497" s="62"/>
      <c r="M1497" s="62"/>
      <c r="N1497" s="62"/>
      <c r="O1497" s="62"/>
      <c r="P1497" s="62"/>
      <c r="Q1497" s="62"/>
      <c r="R1497" s="62"/>
      <c r="S1497" s="62"/>
      <c r="T1497" s="62"/>
      <c r="U1497" s="62"/>
      <c r="V1497" s="62"/>
      <c r="W1497" s="62"/>
      <c r="X1497" s="62"/>
      <c r="Y1497" s="62"/>
      <c r="Z1497" s="62"/>
      <c r="AA1497" s="62"/>
      <c r="AB1497" s="62"/>
      <c r="AD1497" s="59"/>
      <c r="AE1497" s="59"/>
      <c r="AF1497" s="59"/>
      <c r="AG1497" s="59"/>
      <c r="AH1497" s="59"/>
      <c r="AI1497" s="59"/>
      <c r="AJ1497" s="59"/>
      <c r="AK1497" s="59"/>
      <c r="AL1497" s="59"/>
      <c r="AM1497" s="59"/>
      <c r="AN1497" s="59"/>
    </row>
    <row r="1498" spans="1:40">
      <c r="A1498" s="59"/>
      <c r="B1498" s="59"/>
      <c r="C1498" s="59"/>
      <c r="D1498" s="59"/>
      <c r="E1498" s="59"/>
      <c r="F1498" s="59"/>
      <c r="G1498" s="59"/>
      <c r="H1498" s="59"/>
      <c r="I1498" s="61"/>
      <c r="J1498" s="59"/>
      <c r="K1498" s="62"/>
      <c r="L1498" s="62"/>
      <c r="M1498" s="62"/>
      <c r="N1498" s="62"/>
      <c r="O1498" s="62"/>
      <c r="P1498" s="62"/>
      <c r="Q1498" s="62"/>
      <c r="R1498" s="62"/>
      <c r="S1498" s="62"/>
      <c r="T1498" s="62"/>
      <c r="U1498" s="62"/>
      <c r="V1498" s="62"/>
      <c r="W1498" s="62"/>
      <c r="X1498" s="62"/>
      <c r="Y1498" s="62"/>
      <c r="Z1498" s="62"/>
      <c r="AA1498" s="62"/>
      <c r="AB1498" s="62"/>
      <c r="AD1498" s="59"/>
      <c r="AE1498" s="59"/>
      <c r="AF1498" s="59"/>
      <c r="AG1498" s="59"/>
      <c r="AH1498" s="59"/>
      <c r="AI1498" s="59"/>
      <c r="AJ1498" s="59"/>
      <c r="AK1498" s="59"/>
      <c r="AL1498" s="59"/>
      <c r="AM1498" s="59"/>
      <c r="AN1498" s="59"/>
    </row>
    <row r="1499" spans="1:40">
      <c r="A1499" s="59"/>
      <c r="B1499" s="59"/>
      <c r="C1499" s="59"/>
      <c r="D1499" s="59"/>
      <c r="E1499" s="59"/>
      <c r="F1499" s="59"/>
      <c r="G1499" s="59"/>
      <c r="H1499" s="59"/>
      <c r="I1499" s="61"/>
      <c r="J1499" s="59"/>
      <c r="K1499" s="62"/>
      <c r="L1499" s="62"/>
      <c r="M1499" s="62"/>
      <c r="N1499" s="62"/>
      <c r="O1499" s="62"/>
      <c r="P1499" s="62"/>
      <c r="Q1499" s="62"/>
      <c r="R1499" s="62"/>
      <c r="S1499" s="62"/>
      <c r="T1499" s="62"/>
      <c r="U1499" s="62"/>
      <c r="V1499" s="62"/>
      <c r="W1499" s="62"/>
      <c r="X1499" s="62"/>
      <c r="Y1499" s="62"/>
      <c r="Z1499" s="62"/>
      <c r="AA1499" s="62"/>
      <c r="AB1499" s="62"/>
      <c r="AD1499" s="59"/>
      <c r="AE1499" s="59"/>
      <c r="AF1499" s="59"/>
      <c r="AG1499" s="59"/>
      <c r="AH1499" s="59"/>
      <c r="AI1499" s="59"/>
      <c r="AJ1499" s="59"/>
      <c r="AK1499" s="59"/>
      <c r="AL1499" s="59"/>
      <c r="AM1499" s="59"/>
      <c r="AN1499" s="59"/>
    </row>
    <row r="1500" spans="1:40">
      <c r="A1500" s="59"/>
      <c r="B1500" s="59"/>
      <c r="C1500" s="59"/>
      <c r="D1500" s="59"/>
      <c r="E1500" s="59"/>
      <c r="F1500" s="59"/>
      <c r="G1500" s="59"/>
      <c r="H1500" s="59"/>
      <c r="I1500" s="61"/>
      <c r="J1500" s="59"/>
      <c r="K1500" s="62"/>
      <c r="L1500" s="62"/>
      <c r="M1500" s="62"/>
      <c r="N1500" s="62"/>
      <c r="O1500" s="62"/>
      <c r="P1500" s="62"/>
      <c r="Q1500" s="62"/>
      <c r="R1500" s="62"/>
      <c r="S1500" s="62"/>
      <c r="T1500" s="62"/>
      <c r="U1500" s="62"/>
      <c r="V1500" s="62"/>
      <c r="W1500" s="62"/>
      <c r="X1500" s="62"/>
      <c r="Y1500" s="62"/>
      <c r="Z1500" s="62"/>
      <c r="AA1500" s="62"/>
      <c r="AB1500" s="62"/>
      <c r="AD1500" s="59"/>
      <c r="AE1500" s="59"/>
      <c r="AF1500" s="59"/>
      <c r="AG1500" s="59"/>
      <c r="AH1500" s="59"/>
      <c r="AI1500" s="59"/>
      <c r="AJ1500" s="59"/>
      <c r="AK1500" s="59"/>
      <c r="AL1500" s="59"/>
      <c r="AM1500" s="59"/>
      <c r="AN1500" s="59"/>
    </row>
    <row r="1501" spans="1:40">
      <c r="A1501" s="59"/>
      <c r="B1501" s="59"/>
      <c r="C1501" s="59"/>
      <c r="D1501" s="59"/>
      <c r="E1501" s="59"/>
      <c r="F1501" s="59"/>
      <c r="G1501" s="59"/>
      <c r="H1501" s="59"/>
      <c r="I1501" s="61"/>
      <c r="J1501" s="59"/>
      <c r="K1501" s="62"/>
      <c r="L1501" s="62"/>
      <c r="M1501" s="62"/>
      <c r="N1501" s="62"/>
      <c r="O1501" s="62"/>
      <c r="P1501" s="62"/>
      <c r="Q1501" s="62"/>
      <c r="R1501" s="62"/>
      <c r="S1501" s="62"/>
      <c r="T1501" s="62"/>
      <c r="U1501" s="62"/>
      <c r="V1501" s="62"/>
      <c r="W1501" s="62"/>
      <c r="X1501" s="62"/>
      <c r="Y1501" s="62"/>
      <c r="Z1501" s="62"/>
      <c r="AA1501" s="62"/>
      <c r="AB1501" s="62"/>
      <c r="AD1501" s="59"/>
      <c r="AE1501" s="59"/>
      <c r="AF1501" s="59"/>
      <c r="AG1501" s="59"/>
      <c r="AH1501" s="59"/>
      <c r="AI1501" s="59"/>
      <c r="AJ1501" s="59"/>
      <c r="AK1501" s="59"/>
      <c r="AL1501" s="59"/>
      <c r="AM1501" s="59"/>
      <c r="AN1501" s="59"/>
    </row>
    <row r="1502" spans="1:40">
      <c r="A1502" s="59"/>
      <c r="B1502" s="59"/>
      <c r="C1502" s="59"/>
      <c r="D1502" s="59"/>
      <c r="E1502" s="59"/>
      <c r="F1502" s="59"/>
      <c r="G1502" s="59"/>
      <c r="H1502" s="59"/>
      <c r="I1502" s="61"/>
      <c r="J1502" s="59"/>
      <c r="K1502" s="62"/>
      <c r="L1502" s="62"/>
      <c r="M1502" s="62"/>
      <c r="N1502" s="62"/>
      <c r="O1502" s="62"/>
      <c r="P1502" s="62"/>
      <c r="Q1502" s="62"/>
      <c r="R1502" s="62"/>
      <c r="S1502" s="62"/>
      <c r="T1502" s="62"/>
      <c r="U1502" s="62"/>
      <c r="V1502" s="62"/>
      <c r="W1502" s="62"/>
      <c r="X1502" s="62"/>
      <c r="Y1502" s="62"/>
      <c r="Z1502" s="62"/>
      <c r="AA1502" s="62"/>
      <c r="AB1502" s="62"/>
      <c r="AD1502" s="59"/>
      <c r="AE1502" s="59"/>
      <c r="AF1502" s="59"/>
      <c r="AG1502" s="59"/>
      <c r="AH1502" s="59"/>
      <c r="AI1502" s="59"/>
      <c r="AJ1502" s="59"/>
      <c r="AK1502" s="59"/>
      <c r="AL1502" s="59"/>
      <c r="AM1502" s="59"/>
      <c r="AN1502" s="59"/>
    </row>
    <row r="1503" spans="1:40">
      <c r="A1503" s="59"/>
      <c r="B1503" s="59"/>
      <c r="C1503" s="59"/>
      <c r="D1503" s="59"/>
      <c r="E1503" s="59"/>
      <c r="F1503" s="59"/>
      <c r="G1503" s="59"/>
      <c r="H1503" s="59"/>
      <c r="I1503" s="61"/>
      <c r="J1503" s="59"/>
      <c r="K1503" s="62"/>
      <c r="L1503" s="62"/>
      <c r="M1503" s="62"/>
      <c r="N1503" s="62"/>
      <c r="O1503" s="62"/>
      <c r="P1503" s="62"/>
      <c r="Q1503" s="62"/>
      <c r="R1503" s="62"/>
      <c r="S1503" s="62"/>
      <c r="T1503" s="62"/>
      <c r="U1503" s="62"/>
      <c r="V1503" s="62"/>
      <c r="W1503" s="62"/>
      <c r="X1503" s="62"/>
      <c r="Y1503" s="62"/>
      <c r="Z1503" s="62"/>
      <c r="AA1503" s="62"/>
      <c r="AB1503" s="62"/>
      <c r="AD1503" s="59"/>
      <c r="AE1503" s="59"/>
      <c r="AF1503" s="59"/>
      <c r="AG1503" s="59"/>
      <c r="AH1503" s="59"/>
      <c r="AI1503" s="59"/>
      <c r="AJ1503" s="59"/>
      <c r="AK1503" s="59"/>
      <c r="AL1503" s="59"/>
      <c r="AM1503" s="59"/>
      <c r="AN1503" s="59"/>
    </row>
    <row r="1504" spans="1:40">
      <c r="A1504" s="59"/>
      <c r="B1504" s="59"/>
      <c r="C1504" s="59"/>
      <c r="D1504" s="59"/>
      <c r="E1504" s="59"/>
      <c r="F1504" s="59"/>
      <c r="G1504" s="59"/>
      <c r="H1504" s="59"/>
      <c r="I1504" s="61"/>
      <c r="J1504" s="59"/>
      <c r="K1504" s="62"/>
      <c r="L1504" s="62"/>
      <c r="M1504" s="62"/>
      <c r="N1504" s="62"/>
      <c r="O1504" s="62"/>
      <c r="P1504" s="62"/>
      <c r="Q1504" s="62"/>
      <c r="R1504" s="62"/>
      <c r="S1504" s="62"/>
      <c r="T1504" s="62"/>
      <c r="U1504" s="62"/>
      <c r="V1504" s="62"/>
      <c r="W1504" s="62"/>
      <c r="X1504" s="62"/>
      <c r="Y1504" s="62"/>
      <c r="Z1504" s="62"/>
      <c r="AA1504" s="62"/>
      <c r="AB1504" s="62"/>
      <c r="AD1504" s="59"/>
      <c r="AE1504" s="59"/>
      <c r="AF1504" s="59"/>
      <c r="AG1504" s="59"/>
      <c r="AH1504" s="59"/>
      <c r="AI1504" s="59"/>
      <c r="AJ1504" s="59"/>
      <c r="AK1504" s="59"/>
      <c r="AL1504" s="59"/>
      <c r="AM1504" s="59"/>
      <c r="AN1504" s="59"/>
    </row>
    <row r="1505" spans="1:40">
      <c r="A1505" s="59"/>
      <c r="B1505" s="59"/>
      <c r="C1505" s="59"/>
      <c r="D1505" s="59"/>
      <c r="E1505" s="59"/>
      <c r="F1505" s="59"/>
      <c r="G1505" s="59"/>
      <c r="H1505" s="59"/>
      <c r="I1505" s="61"/>
      <c r="J1505" s="59"/>
      <c r="K1505" s="62"/>
      <c r="L1505" s="62"/>
      <c r="M1505" s="62"/>
      <c r="N1505" s="62"/>
      <c r="O1505" s="62"/>
      <c r="P1505" s="62"/>
      <c r="Q1505" s="62"/>
      <c r="R1505" s="62"/>
      <c r="S1505" s="62"/>
      <c r="T1505" s="62"/>
      <c r="U1505" s="62"/>
      <c r="V1505" s="62"/>
      <c r="W1505" s="62"/>
      <c r="X1505" s="62"/>
      <c r="Y1505" s="62"/>
      <c r="Z1505" s="62"/>
      <c r="AA1505" s="62"/>
      <c r="AB1505" s="62"/>
      <c r="AD1505" s="59"/>
      <c r="AE1505" s="59"/>
      <c r="AF1505" s="59"/>
      <c r="AG1505" s="59"/>
      <c r="AH1505" s="59"/>
      <c r="AI1505" s="59"/>
      <c r="AJ1505" s="59"/>
      <c r="AK1505" s="59"/>
      <c r="AL1505" s="59"/>
      <c r="AM1505" s="59"/>
      <c r="AN1505" s="59"/>
    </row>
  </sheetData>
  <sheetProtection autoFilter="0"/>
  <sortState ref="A2:BH359">
    <sortCondition descending="1" ref="I2:I359"/>
  </sortState>
  <mergeCells count="5">
    <mergeCell ref="AP7:AP21"/>
    <mergeCell ref="A1:G1"/>
    <mergeCell ref="A2:G2"/>
    <mergeCell ref="A3:AP3"/>
    <mergeCell ref="A4:AP4"/>
  </mergeCells>
  <phoneticPr fontId="13" type="noConversion"/>
  <pageMargins left="0.2" right="0.2" top="0.25" bottom="0.25" header="0" footer="0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1"/>
  <sheetViews>
    <sheetView workbookViewId="0">
      <selection activeCell="F13" sqref="F13"/>
    </sheetView>
  </sheetViews>
  <sheetFormatPr defaultRowHeight="15"/>
  <sheetData>
    <row r="1" spans="1:2">
      <c r="A1" s="33" t="s">
        <v>1291</v>
      </c>
      <c r="B1">
        <v>10</v>
      </c>
    </row>
    <row r="2" spans="1:2">
      <c r="A2" s="33" t="s">
        <v>1292</v>
      </c>
      <c r="B2">
        <v>9</v>
      </c>
    </row>
    <row r="3" spans="1:2">
      <c r="A3" s="33" t="s">
        <v>1293</v>
      </c>
      <c r="B3">
        <v>7</v>
      </c>
    </row>
    <row r="4" spans="1:2">
      <c r="A4" s="33" t="s">
        <v>1294</v>
      </c>
      <c r="B4">
        <v>5</v>
      </c>
    </row>
    <row r="5" spans="1:2">
      <c r="A5" s="33" t="s">
        <v>1295</v>
      </c>
      <c r="B5">
        <v>9</v>
      </c>
    </row>
    <row r="6" spans="1:2">
      <c r="A6" s="33" t="s">
        <v>1296</v>
      </c>
      <c r="B6">
        <v>8</v>
      </c>
    </row>
    <row r="7" spans="1:2">
      <c r="A7" s="33" t="s">
        <v>1297</v>
      </c>
      <c r="B7">
        <v>6</v>
      </c>
    </row>
    <row r="8" spans="1:2">
      <c r="A8" s="33" t="s">
        <v>1298</v>
      </c>
      <c r="B8">
        <v>5</v>
      </c>
    </row>
    <row r="9" spans="1:2">
      <c r="A9" s="33" t="s">
        <v>1299</v>
      </c>
      <c r="B9">
        <v>6</v>
      </c>
    </row>
    <row r="10" spans="1:2">
      <c r="A10" s="33" t="s">
        <v>1300</v>
      </c>
      <c r="B10">
        <v>5</v>
      </c>
    </row>
    <row r="11" spans="1:2">
      <c r="A11" s="33" t="s">
        <v>1301</v>
      </c>
      <c r="B11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F15"/>
  <sheetViews>
    <sheetView zoomScale="130" zoomScaleNormal="130" workbookViewId="0">
      <selection activeCell="E13" sqref="E13"/>
    </sheetView>
  </sheetViews>
  <sheetFormatPr defaultColWidth="9" defaultRowHeight="14.25"/>
  <cols>
    <col min="1" max="1" width="9" style="9"/>
    <col min="2" max="2" width="6.28515625" style="9" customWidth="1"/>
    <col min="3" max="3" width="35.42578125" style="9" bestFit="1" customWidth="1"/>
    <col min="4" max="4" width="14.85546875" style="9" bestFit="1" customWidth="1"/>
    <col min="5" max="16384" width="9" style="9"/>
  </cols>
  <sheetData>
    <row r="1" spans="2:6">
      <c r="B1" s="9" t="s">
        <v>975</v>
      </c>
    </row>
    <row r="2" spans="2:6">
      <c r="B2" s="10" t="s">
        <v>976</v>
      </c>
    </row>
    <row r="3" spans="2:6">
      <c r="B3" s="10"/>
    </row>
    <row r="4" spans="2:6" ht="16.5">
      <c r="B4" s="19" t="s">
        <v>977</v>
      </c>
      <c r="D4" s="19"/>
      <c r="E4" s="20"/>
      <c r="F4" s="21"/>
    </row>
    <row r="5" spans="2:6" ht="16.5">
      <c r="C5" s="74" t="s">
        <v>978</v>
      </c>
      <c r="D5" s="74"/>
      <c r="E5" s="20"/>
      <c r="F5" s="21"/>
    </row>
    <row r="6" spans="2:6" ht="15.75">
      <c r="C6" s="18" t="s">
        <v>979</v>
      </c>
      <c r="D6" s="18" t="s">
        <v>980</v>
      </c>
    </row>
    <row r="7" spans="2:6" ht="15.75">
      <c r="C7" s="18" t="s">
        <v>1290</v>
      </c>
      <c r="D7" s="18"/>
    </row>
    <row r="8" spans="2:6" ht="16.5">
      <c r="B8" s="17" t="s">
        <v>969</v>
      </c>
      <c r="C8" s="17" t="s">
        <v>6</v>
      </c>
      <c r="D8" s="17" t="s">
        <v>970</v>
      </c>
    </row>
    <row r="9" spans="2:6" ht="18">
      <c r="B9" s="11">
        <v>1</v>
      </c>
      <c r="C9" s="12" t="s">
        <v>23</v>
      </c>
      <c r="D9" s="14" cm="1">
        <f t="array" ref="D9">SUMPRODUCT(('Danh sach chi tiet'!$I$7:$I$7="THCS Trần Quang Diệu")*('Danh sach chi tiet'!$AD$7)) +SUMPRODUCT(('Danh sach chi tiet'!$I$7:$I$7="Trường THCS Trần Quang Diệu")*('Danh sach chi tiet'!$AD$7))</f>
        <v>0</v>
      </c>
    </row>
    <row r="10" spans="2:6" ht="18">
      <c r="B10" s="11">
        <v>2</v>
      </c>
      <c r="C10" s="12" t="s">
        <v>12</v>
      </c>
      <c r="D10" s="14" cm="1">
        <f t="array" ref="D10">SUMPRODUCT(('Danh sach chi tiet'!$I$7:$I$7="THCS Nguyễn Bỉnh Khiêm")*('Danh sach chi tiet'!$AD$7)) +SUMPRODUCT(('Danh sach chi tiet'!$I$7:$I$7="Trường THCS Nguyễn Bỉnh Khiêm")*('Danh sach chi tiet'!$AD$7))</f>
        <v>0</v>
      </c>
    </row>
    <row r="11" spans="2:6" ht="18">
      <c r="B11" s="11">
        <v>3</v>
      </c>
      <c r="C11" s="12" t="s">
        <v>16</v>
      </c>
      <c r="D11" s="14" cm="1">
        <f t="array" ref="D11">SUMPRODUCT(('Danh sach chi tiet'!$I$7:$I$7="THCS Nguyễn Trường Tộ")*('Danh sach chi tiet'!$AD$7)) +SUMPRODUCT(('Danh sach chi tiet'!$I$7:$I$7="Trường THCS Nguyễn Trường Tộ")*('Danh sach chi tiet'!$AD$7))</f>
        <v>0</v>
      </c>
    </row>
    <row r="12" spans="2:6" ht="18">
      <c r="B12" s="11">
        <v>4</v>
      </c>
      <c r="C12" s="12" t="s">
        <v>971</v>
      </c>
      <c r="D12" s="14" cm="1">
        <f t="array" ref="D12">SUMPRODUCT(('Danh sach chi tiet'!$I$7:$I$7="TH -THCS Ama Trang Long")*('Danh sach chi tiet'!$AD$7)) +SUMPRODUCT(('Danh sach chi tiet'!$I$7:$I$7="Trường TH A Ma Trang Lơng")*('Danh sach chi tiet'!$AD$7)) +SUMPRODUCT(('Danh sach chi tiet'!$I$7:$I$7="Trường TH -THCS Ama Trang Lơng")*('Danh sach chi tiet'!$AD$7))</f>
        <v>0</v>
      </c>
    </row>
    <row r="13" spans="2:6" ht="18">
      <c r="B13" s="11">
        <v>5</v>
      </c>
      <c r="C13" s="13" t="s">
        <v>972</v>
      </c>
      <c r="D13" s="14" cm="1">
        <f t="array" ref="D13">SUMPRODUCT(('Danh sach chi tiet'!$I$7:$I$7="TRƯỜNG PHỔ THÔNG DÂN TỘC NỘI TRÚ THCS HUYỆN BUÔN ĐÔN")*('Danh sach chi tiet'!$AD$7))</f>
        <v>0</v>
      </c>
    </row>
    <row r="14" spans="2:6" ht="18">
      <c r="B14" s="11">
        <v>6</v>
      </c>
      <c r="C14" s="12" t="s">
        <v>973</v>
      </c>
      <c r="D14" s="14" cm="1">
        <f t="array" ref="D14">SUMPRODUCT(('Danh sach chi tiet'!$I$7:$I$7&lt;&gt;"")*('Danh sach chi tiet'!$AD$7:$AD$7))-SUM(D9:D13)</f>
        <v>1</v>
      </c>
    </row>
    <row r="15" spans="2:6" ht="20.25">
      <c r="B15" s="11"/>
      <c r="C15" s="16" t="s">
        <v>974</v>
      </c>
      <c r="D15" s="15" cm="1">
        <f t="array" ref="D15">SUMPRODUCT(('Danh sach chi tiet'!$I$7:$I$7&lt;&gt;"")*('Danh sach chi tiet'!$AD$7:$AD$7))</f>
        <v>1</v>
      </c>
    </row>
  </sheetData>
  <mergeCells count="1">
    <mergeCell ref="C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danh sach nop</vt:lpstr>
      <vt:lpstr>MAU THU HO SO</vt:lpstr>
      <vt:lpstr>Danh sach chi tiet</vt:lpstr>
      <vt:lpstr>Danh muc</vt:lpstr>
      <vt:lpstr>THONG KE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Alway Thinking</dc:creator>
  <cp:lastModifiedBy>Windows User</cp:lastModifiedBy>
  <cp:lastPrinted>2022-07-17T01:58:26Z</cp:lastPrinted>
  <dcterms:created xsi:type="dcterms:W3CDTF">2022-06-18T14:07:57Z</dcterms:created>
  <dcterms:modified xsi:type="dcterms:W3CDTF">2022-07-17T01:58:28Z</dcterms:modified>
</cp:coreProperties>
</file>